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2026\A MKT Long Châu\Training PP\"/>
    </mc:Choice>
  </mc:AlternateContent>
  <xr:revisionPtr revIDLastSave="0" documentId="13_ncr:1_{2263FA5E-F498-4EE0-B95F-95C8A6C0F346}" xr6:coauthVersionLast="47" xr6:coauthVersionMax="47" xr10:uidLastSave="{00000000-0000-0000-0000-000000000000}"/>
  <bookViews>
    <workbookView xWindow="-110" yWindow="-110" windowWidth="19420" windowHeight="10300" xr2:uid="{2DC6FDC5-DFB0-4BEE-B7F8-23C83CD292B6}"/>
  </bookViews>
  <sheets>
    <sheet name="BG " sheetId="3" r:id="rId1"/>
  </sheets>
  <definedNames>
    <definedName name="_xlnm.Print_Area" localSheetId="0">'BG '!$A$1:$L$58</definedName>
    <definedName name="_xlnm.Print_Titles" localSheetId="0">'BG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3" l="1"/>
  <c r="I29" i="3"/>
  <c r="I32" i="3"/>
  <c r="I33" i="3"/>
  <c r="I18" i="3" l="1"/>
  <c r="I31" i="3"/>
  <c r="I34" i="3"/>
  <c r="I28" i="3"/>
  <c r="I6" i="3"/>
  <c r="K56" i="3" l="1"/>
  <c r="K57" i="3" l="1"/>
  <c r="K58" i="3" s="1"/>
</calcChain>
</file>

<file path=xl/sharedStrings.xml><?xml version="1.0" encoding="utf-8"?>
<sst xmlns="http://schemas.openxmlformats.org/spreadsheetml/2006/main" count="139" uniqueCount="93">
  <si>
    <t>STT</t>
  </si>
  <si>
    <t>HẠNG MỤC</t>
  </si>
  <si>
    <t>MÔ TẢ CHI TIẾT</t>
  </si>
  <si>
    <t>ĐVT</t>
  </si>
  <si>
    <t>Gói</t>
  </si>
  <si>
    <t>Người</t>
  </si>
  <si>
    <t>TỔNG CHI PHÍ</t>
  </si>
  <si>
    <t>CHI PHÍ QUẢN LÝ (10%)</t>
  </si>
  <si>
    <t>THUẾ (8%)</t>
  </si>
  <si>
    <t>TỔNG CỘNG</t>
  </si>
  <si>
    <t>ĐƠN GIÁ/
1 SHOW</t>
  </si>
  <si>
    <t>THÀNH TIỀN/
50 SHOW</t>
  </si>
  <si>
    <t>GHI CHÚ</t>
  </si>
  <si>
    <t xml:space="preserve">TỔNG </t>
  </si>
  <si>
    <t>I. THI CÔNG - SẢN XUẤT</t>
  </si>
  <si>
    <t>Chương trình</t>
  </si>
  <si>
    <t>Suất</t>
  </si>
  <si>
    <t>Ăn trưa</t>
  </si>
  <si>
    <t>Ăn nhẹ (Teabreak)</t>
  </si>
  <si>
    <t>Thuê địa điểm (hội trường)</t>
  </si>
  <si>
    <t>II. NHÂN SỰ</t>
  </si>
  <si>
    <t>MC</t>
  </si>
  <si>
    <t>Nhân sự vận hành</t>
  </si>
  <si>
    <t>Nhân sự hỗ trợ</t>
  </si>
  <si>
    <t>30 suất/1 show</t>
  </si>
  <si>
    <t>1 người/ 1 show</t>
  </si>
  <si>
    <t xml:space="preserve">Thiết kế trò chơi </t>
  </si>
  <si>
    <t>Thiết kế chủ đạo và background</t>
  </si>
  <si>
    <t>III. THIẾT KẾ</t>
  </si>
  <si>
    <t>I. ĐỊA ĐIỂM - THI CÔNG - SẢN XUẤT</t>
  </si>
  <si>
    <t>Tối Gala: tối thiểu 750,000 đồng/ người, bắt buộc có hải sản, nước uống: 5 đơn vị/ người (bao gồm nước uống/bia)</t>
  </si>
  <si>
    <t xml:space="preserve">Gói </t>
  </si>
  <si>
    <t>Hướng dẫn viên</t>
  </si>
  <si>
    <t>01 người/xe tại Vũng Tàu
Hướng dẫn viên theo mỗi xe có kinh nghiệm dẫn đoàn tại Vũng Tàu.</t>
  </si>
  <si>
    <t>Cụm check in và khu vực đón khách
Trong trường hợp thời lượng buổi sáng không đủ sẽ dời game sang Gala Dinner và phải có thiết kế ánh sáng phù hợp nếu dời sang buổi tối</t>
  </si>
  <si>
    <t>Chuyên gia</t>
  </si>
  <si>
    <t>III. THIẾT KẾ - Ý TƯỞNG</t>
  </si>
  <si>
    <t>Pool Gala dinner</t>
  </si>
  <si>
    <t>Thiết kế sân khấu có khu vực chụp ảnh lấy liền để có thể thực hiện hoạt động check in trên trang cá nhân
Có thể yêu cầu dresscode để tích hợp chụp ảnh với những sản phẩm của DHG Pharma
Ban nhạc aucostic - 5-6 bài giữa các tiết mục chương trình. Có 2 ca sĩ
Ban nhạc và ca sĩ có thể giao lưu cùng với khán giả
Thiết kế 02-03 trò chơi tương tác vui nhộn giữa giờ</t>
  </si>
  <si>
    <t>Thiết kế đẹp, phù hợp với chủ đề, ấn tượng và dễ nhớ 2 backdrop khác nhau:
+ 01 đặt ở sảnh tổ chức chương trình đào tạo mang phong cách hiện đại, chỉnh chu và chuyên nghiệp (sẽ sử dụng làm Key Visual để thiết kế các vật dụng còn lại)
+ 01 đặt ở vị trí tổ chức chương trình team building mang phong cách trẻ trung, sôi nổi, kết nối.
Có sự thống nhất về hình ảnh thiết kế backdrop và các vật dụng khác trong chương trình (Thư mời, Agenda, Bandroll,…)
Cung cấp nhiều phương án để để lựa chọn và có thể điều chỉnh nhiều lần</t>
  </si>
  <si>
    <t>IV. CHI PHÍ KHÁC</t>
  </si>
  <si>
    <t>BẢNG CHÀO GIÁ</t>
  </si>
  <si>
    <t>SỐ LƯỢNG/
  SHOW</t>
  </si>
  <si>
    <t xml:space="preserve">Chi phí di chuyển và ăn ở của nhân sự </t>
  </si>
  <si>
    <t>Di chuyển, lưu trú trong phạm vi từ Đà Nẵng trở vào, chủ yếu tập trung khu vực các tỉnh Mekong và TPHCM</t>
  </si>
  <si>
    <t>Sampling sản phẩm Bocalex/ nước uống của DHG Pharma (pha, đóng chai, ướp lạnh trong thùng đá) cho Teabreak chiều</t>
  </si>
  <si>
    <t>- Xe 29-45 chỗ đời mới phục vụ theo lịch trình, trên xe có trang bị nước, khăn lạnh mỗi ngày
Mô phỏng lịch trình tham quan: Có trải nghiệm văn hóa, ẩm thực, địa phương, xây dựng tour thoải mái, phù hợp với lịch trình, không tính địa điểm mua sắm
- Số lượng: 150 dược sĩ và 10 thành viên BTC</t>
  </si>
  <si>
    <t>- Điều hành Tour: 01 người theo suốt chương trình
- Điều hành Tour yêu cầu có kinh nghiệm
- Quản lý triển khai, vận hành sự kiện
- Điều phối, xử lý các vấn đề phát sinh, liên hệ dịch vụ với địa điểm tổ chức khi có yêu cầu từ DHG</t>
  </si>
  <si>
    <t xml:space="preserve">- Mời được chuyên gia theo yêu cầu DHG Pharma, làm việc với diễn giả về chủ đề và nội dung bài giảng, gameshow kiến thức sản phẩm.
- Chuyên gia đồng ý ngồi hội đồng đánh giá, góp ý cho dược sĩ, giải đáp thắc mắc của các dược sĩ tại khóa học </t>
  </si>
  <si>
    <t>Nếu có phát sinh hạng mục NCC thêm hàng vào dòng cuối cùng.</t>
  </si>
  <si>
    <r>
      <t xml:space="preserve">Phòng họp tiêu chuẩn từ 3 tiếng (thời gian không bao gồm setup và ăn trưa)
Phòng họp bao gồm:
- Máy lạnh, bàn ghế setup theo yêu cầu, không gian thoải mái, yên tĩnh, bố trí phù hợp cho đào tạo và tương tác, có trang thiết bị phù hợp cho việc huấn luyện
- Âm thanh: Loa di động hoặc mic đeo tích hợp loa thuyết trình, mirco: 3 cái
- Thiết bị trình chiếu: TV/Máy chiếu hoặc màn hình led (Tivi 55 inch + chân dựng)
- Phòng có sức chứa tối thiểu 50 người, diện tích tối thiểu 50m2
- Địa điểm có bãi đỗ xe, thuận tiện cho việc di  chuyển và có hỗ trợ hướng dẫn học viên đến khu vực học
</t>
    </r>
    <r>
      <rPr>
        <b/>
        <sz val="11"/>
        <rFont val="Times New Roman"/>
        <family val="1"/>
      </rPr>
      <t>- Gửi ảnh minh họa demo cách setup khu vực đào tạo.</t>
    </r>
  </si>
  <si>
    <t>Mỗi suất gồm: 1 nước suối + 1 loại nước ngọt (trái cây/ nước mát) + 1 set bánh (1 bánh mặn + 1 bánh ngọt) + 2 loại trái cây + 1 sữa chua (đóng hộp có Logo DHG)</t>
  </si>
  <si>
    <r>
      <t xml:space="preserve">Chế độ ăn uống đầy đủ dinh dưỡng, thực đơn phong phú, đảm bảo vệ sinh an toàn thực phẩm.
</t>
    </r>
    <r>
      <rPr>
        <sz val="11"/>
        <rFont val="Times New Roman"/>
        <family val="1"/>
      </rPr>
      <t xml:space="preserve">- Số lượng món ăn từ 6 món trở lên (đã bao gồm nước uống: nước suối hoặc trà đá)
</t>
    </r>
    <r>
      <rPr>
        <b/>
        <sz val="11"/>
        <rFont val="Times New Roman"/>
        <family val="1"/>
      </rPr>
      <t>- NCC gửi đính kèm ít nhất 3 menu cho mỗi khu vực</t>
    </r>
  </si>
  <si>
    <r>
      <t xml:space="preserve">Một host dẫn chuyên nghiệp (đã bao gồm thuế TNCN). 
- Có kinh nghiệm MC trong ngành Dược/Y tế
- Kỹ năng dẫn dắt, tương tác, kết nối nội dung chương trình với dược sĩ
</t>
    </r>
    <r>
      <rPr>
        <b/>
        <sz val="11"/>
        <rFont val="Times New Roman"/>
        <family val="1"/>
      </rPr>
      <t>- NCC gửi đính kèm profile, link clip dẫn demo của 2-3 MC đề xuất và cam kết không thay đổi MC khác không có trong danh sách đề xuất ban đầu
- NCC gửi 05 câu hỏi tương tác trong buổi học để đánh giá được mức độ hiểu về chương trình, đối tượng đào tạo</t>
    </r>
  </si>
  <si>
    <t>Sampling Bocalex</t>
  </si>
  <si>
    <t>Sampling sản phẩm/ nước uống của DHG Pharma (pha, đóng chai, ướp lạnh trong thùng đá)</t>
  </si>
  <si>
    <t>Nhân sự quản lý, vận hành</t>
  </si>
  <si>
    <t>Nhân sự helper hỗ trợ setup, hỗ trợ trong suốt chương trình, hỗ trợ kĩ thuật trình chiếu, chạy mic, chụp ảnh báo cáo, liên hệ dịch vụ với địa điểm tổ chức khi có yêu cầu từ DHG và thu dọn sau show.
Nam, năng động, nhanh nhẹn, có thể lực.</t>
  </si>
  <si>
    <r>
      <t xml:space="preserve">Thiết kế Poster chương trình
- Thiết kế các ấn phẩm cần thiết cho toàn bộ chương trình cho DHG yêu cầu và có sự liên kết giữa các vòng (gồm 3 vòng)
- Cung cấp nhiều phương án để để lựa chọn và có thể điều chỉnh nhiều lần
- Có sự thống nhất về hình ảnh thiết kế giữa các vòng:
</t>
    </r>
    <r>
      <rPr>
        <b/>
        <sz val="11"/>
        <color theme="1"/>
        <rFont val="Times New Roman"/>
        <family val="1"/>
      </rPr>
      <t xml:space="preserve">+ WE SHARE (Vòng 1 -1.500 DS), WE GAIN (150 DS bán hàng xuất sắc tham dự đào tạo kết hợp teambuilding), WE EXPERIENCE (40 DS bán hàng xuất sắc tham dự tour du lịch)
</t>
    </r>
    <r>
      <rPr>
        <sz val="11"/>
        <color theme="1"/>
        <rFont val="Times New Roman"/>
        <family val="1"/>
      </rPr>
      <t>+ Các ấn phẩm để giới thiệu chương trình và hợp tác truyền thông nội bộ với Long Châu
+ Thư mời
+ Bảng tổng kết trao giải online từng buổi học
+ Các ấn phẩm khác theo yêu cầu của DHG Pharma</t>
    </r>
  </si>
  <si>
    <r>
      <t>Trò chơi phải mang tính gắn kết và lồng ghép các thông điệp sản phẩm của DHG (Hapacol, Tim mạch đái thái đường, Biofermin). 
Yêu cầu:
- Ý tưởng trò chơi, tiêu chí rõ ràng
- Nội dung gắn với kiến thức sản phẩm
- Sáng tạo, thu hút người dự
Thời lượng</t>
    </r>
    <r>
      <rPr>
        <sz val="11"/>
        <rFont val="Times New Roman"/>
        <family val="1"/>
      </rPr>
      <t xml:space="preserve"> 05-10 phút</t>
    </r>
  </si>
  <si>
    <r>
      <t>Quy trình quản lý triển khai, vận hành sự kiện:
- Phối hợp với BP. Đào tạo Long Châu và DHG để đảm bảo việc điều phối vận hành
- Đánh giá, báo cáo cáo kết quả (bao gồm khảo sát độ hài lòng của Dược sĩ khi tham gia show)
- Tổng hợp và trao/ gửi giải cho dược sĩ bao gồm vận chuyển EMS quà các vòng đến nhân viên đạt giải của Long Châu (6 phần quà/Show)</t>
    </r>
    <r>
      <rPr>
        <sz val="11"/>
        <color rgb="FF007BB8"/>
        <rFont val="Times New Roman"/>
        <family val="1"/>
      </rPr>
      <t xml:space="preserve">
</t>
    </r>
    <r>
      <rPr>
        <sz val="11"/>
        <rFont val="Times New Roman"/>
        <family val="1"/>
      </rPr>
      <t>- Khảo sát/ lựa chọn địa điểm tổ chức</t>
    </r>
    <r>
      <rPr>
        <sz val="11"/>
        <color rgb="FF007BB8"/>
        <rFont val="Times New Roman"/>
        <family val="1"/>
      </rPr>
      <t xml:space="preserve">
</t>
    </r>
    <r>
      <rPr>
        <b/>
        <sz val="11"/>
        <rFont val="Times New Roman"/>
        <family val="1"/>
      </rPr>
      <t>- NCC nêu rõ từng quy trình đính kèm các biểu mẫu liên quan, KPI đánh giá và giải pháp khắc phục của quy trình đó (nếu có)</t>
    </r>
  </si>
  <si>
    <t>Chi phí gửi quà (Quà dự kiến là Voucher trị giá 1,000,000 đồng)</t>
  </si>
  <si>
    <t>6 giải/ show x 50 shows</t>
  </si>
  <si>
    <t>A. VÒNG 1: 
Thời gian đào tạo: 11-13h
NCC xây dựng proposal dựa trên địa điểm lựa chọn cho khu vực TP.HCM và Sóc Trăng</t>
  </si>
  <si>
    <t>B. VÒNG 2
Thời gian đào tạo: 2N1D 
NCC xây dựng proposal dựa trên địa điểm Melia Hồ Tràm Vũng Tàu hoặc tương đương</t>
  </si>
  <si>
    <t>Ăn trưa: tối thiểu 400,000 đồng/ người, nước uống: 2 đơn vị/ người x 2 ngày</t>
  </si>
  <si>
    <t>Thuê địa điểm (lưu trú và tổ chức chương trình)</t>
  </si>
  <si>
    <t>Concept khu vực check-in (branding, trải nghiệm, có 03 nhãn: HAP, Biofermin, C8). 
- Yêu cầu phù hợp với concept và công dụng sản phẩm
- Hoạt động chụp hình/check-in (có chụp ảnh lấy liền, backgdrop chụp ảnh có dựng cụm mô hình 3D, trang bị phụ kiện chụp ảnh phù hợp chương trình)</t>
  </si>
  <si>
    <t>- Cụm trưng bày sản phẩm của DHG với thiết kế đặc sắc, bắt mắt để các bạn chụp ảnh check -in (có hiệu ứng ánh sáng, có thể lưu động ra vị trí Gala Dinner)</t>
  </si>
  <si>
    <t>Game nhãn hàng 1: Hapacol
- Yêu cầu phù hợp với concept và công dụng sản phẩm</t>
  </si>
  <si>
    <t>Game nhãn hàng 2: Biofermin
- Yêu cầu phù hợp với concept và công dụng sản phẩm</t>
  </si>
  <si>
    <t>Game nhãn hàng 3: Nhóm sản phẩm Tim mạch - Đái tháo đường
- Yêu cầu phù hợp với concept và công dụng sản phẩm</t>
  </si>
  <si>
    <t>Phương tiện di chuyển tại TP Vũng Tàu đến các điểm tham quan (Sáng ngày 2)</t>
  </si>
  <si>
    <t xml:space="preserve">Ăn sáng ngày 1: tối thiểu 150,000 đồng/ người, nước uống: 1 đơn vị/ người
</t>
  </si>
  <si>
    <t>Ăn sáng ngày 2: Buffet tại khách sạn</t>
  </si>
  <si>
    <r>
      <t xml:space="preserve">Ăn uống
Yêu cầu đủ 3 bữa ăn trong ngày
- Ăn uống đầy đủ dinh dưỡng, thực đơn phong phú, đảm bảo vệ sinh an toàn thực phẩm.
- Ngày 01: Ăn sáng, trưa, tối Gala (Menu tiệc hải sản) + 2 buổi teabreak
- Ngày 02: Ăn sáng và ăn trưa.
</t>
    </r>
    <r>
      <rPr>
        <b/>
        <sz val="11"/>
        <color theme="1"/>
        <rFont val="Times New Roman"/>
        <family val="1"/>
      </rPr>
      <t>- NCC gửi đính kèm ít nhất 3 menu cho mỗi bữa ăn</t>
    </r>
  </si>
  <si>
    <t>Teabreak chương trình teambuilding: lựa chọn thực phẩm và đóng gói phù hợp thời tiết ngoài trời.</t>
  </si>
  <si>
    <t xml:space="preserve">Teabreak chương trình đào tạo: có nhiều loại bánh mặn, phục vụ từ đầu giờ và kéo dài trong 2h. </t>
  </si>
  <si>
    <t>Phương tiện di chuyển trước khi đến Vũng Tàu (đối với khách tỉnh)
Có phương án di chuyển, phối hợp với Long Châu để đưa đón khách tỉnh đến Vũng Tàu và ngược lại (phối hợp với Long Châu và DHG để liên hệ Dược sĩ)</t>
  </si>
  <si>
    <t>Địa điểm
- Khách sạn tiêu chuẩn 4,5 sao: 02 khách/ phòng.
- Hội trường có điều hòa, màn hình led, âm thanh/ánh sáng tiêu chuẩn hội họp
  Sức chức tối thiểu 200 người, diện tích tối thiểu 300m2
- Khu vực phù hợp triển khai chương trình teambuilding. 
  Âm thanh: phù hợp cho chương trình ngoài trời
- Số lượng: 150 dược sĩ và 10 thành viên BTC</t>
  </si>
  <si>
    <r>
      <t xml:space="preserve">-Xe16 chỗ x 8 xe đưa đón dược sĩ di chuyển tử các tỉnh lân cận tập trung chủ yếu Mekong và HCM đến Vũng Tàu và ngược lại
- 20 vé xe cho trường hợp các dược sĩ tự di chuyển đến Vũng Tàu hoặc ghép chuyến với các tỉnh khác. 
- </t>
    </r>
    <r>
      <rPr>
        <b/>
        <sz val="11"/>
        <rFont val="Times New Roman"/>
        <family val="1"/>
      </rPr>
      <t xml:space="preserve">NCC lên phương án về lịch trình để đưa rước khách, hạn chế khách tự di chuyển
- NCC cung cấp thông tin đời xe phương tiện di chuyển vào bảng chào giá </t>
    </r>
  </si>
  <si>
    <t xml:space="preserve">Quay phim, chụp ảnh </t>
  </si>
  <si>
    <t>Game 1: Vật dụng</t>
  </si>
  <si>
    <t>Game 2: Vật dụng
(Tương tự chèn mỗi hàng bên dưới là báo giá 01 game tương ứng)</t>
  </si>
  <si>
    <r>
      <t xml:space="preserve">Nội dung và ý tưởng Gameshow
Yêu cầu: phù hợp với tinh thần buổi đào tạo, thể hiện được giá trị cao quý của ngành nghề hoặc của DHG Pharma &amp; Long Châu
- Chủ đề phù hợp, ngắn gọn, dễ nhớ và gây ấn tượng. 
- Nội dung các trò chơi phải nêu bật được thông điệp DHG Pharma muốn truyền tải
- Thời lượng yêu cầu: 90 phút
</t>
    </r>
    <r>
      <rPr>
        <b/>
        <sz val="11"/>
        <rFont val="Times New Roman"/>
        <family val="1"/>
      </rPr>
      <t xml:space="preserve">- NCC cung cấp thông tin:
</t>
    </r>
    <r>
      <rPr>
        <sz val="11"/>
        <rFont val="Times New Roman"/>
        <family val="1"/>
      </rPr>
      <t>+ Game 1: Mô tả chi tiết và ý nghĩa, điểm mới/cuốn hút là gì, thời lượng, vật dụng sử dụng, nhân sự và tiêu chí chấm điểm,...
+ Game 2: Mô tả chi tiết và ý nghĩa, điểm mới/ cuốn hút là gì, thời lượng, vật dụng sử dụng, nhân sự và tiêu chí chấm điểm,...</t>
    </r>
  </si>
  <si>
    <r>
      <t xml:space="preserve">Nội dung và ý tưởng Teambuiding
Yêu cầu: xây dựng các hoạt động trải nghiệm tương tác để làm tăng tính gắn kết giữa các Dược sĩ
- Chủ đề trò chơi phải truyền tải được: thông điệp, hình ảnh về thành phần, công dụng của sản phẩm hoặc ý nghĩa của ngành nghề dược hoặc sự hợp tác của DHG Pharma &amp; Long Châu
- Thời lượng yêu cầu: Tổng thời lượng từng trò chơi: 15-30 phút/ trò chơi
</t>
    </r>
    <r>
      <rPr>
        <b/>
        <sz val="11"/>
        <rFont val="Times New Roman"/>
        <family val="1"/>
      </rPr>
      <t xml:space="preserve">- NCC cung cấp thông tin:
</t>
    </r>
    <r>
      <rPr>
        <sz val="11"/>
        <rFont val="Times New Roman"/>
        <family val="1"/>
      </rPr>
      <t xml:space="preserve">+ Game 1: Hoạt động và ý nghĩa, thời lượng, điểm mới/cuốn hút là gì, nhân sự và tiêu chí chấm điểm, khung điểm cho từng vòng thi, công cụ kiểm tra và báo cáo kết quả từng vòng thi…
+ Game 1: Hoạt động và ý nghĩa, thời lượng, điểm mới/cuốn hút là gì, nhân sự và tiêu chí chấm điểm, khung điểm cho từng vòng thi, công cụ kiểm tra và báo cáo kết quả từng vòng thi…
</t>
    </r>
  </si>
  <si>
    <r>
      <t xml:space="preserve">Một host dẫn chuyên nghiệp (đã bao gồm thuế TNCN). 
- Có kinh nghiệm MC trong ngành Dược/Y tế (dẫn chương trình cho Long Châu hoặc chuỗi nhà thuốc)
- Kỹ năng dẫn dắt, tương tác, kết nối nội dung chương trình với dược sĩ
</t>
    </r>
    <r>
      <rPr>
        <sz val="11"/>
        <rFont val="Times New Roman"/>
        <family val="1"/>
      </rPr>
      <t>- Dẫn chương trình: đào tạo buổi sáng, teambuilding buổi chiều và Gala buổi tối
- NCC gửi đính kèm profile, link clip dẫn demo của 2-3 MC đề xuất và cam kết không thay đổi MC khác không có trong danh sách đề xuất ban đầu</t>
    </r>
  </si>
  <si>
    <r>
      <t xml:space="preserve"> - Nhân sự helper hỗ trợ setup, hỗ trợ trong suốt chương trình, hỗ trợ kĩ thuật trình chiếu, chạy mic và thu dọn sau show.
- Trang bị quà tặng, sản phẩm trưng bày, sản phẩm sampling,…
- Chấm điểm các vòng thi
- Nam, năng động, nhanh nhẹn, có thể lực.
</t>
    </r>
    <r>
      <rPr>
        <b/>
        <sz val="11"/>
        <rFont val="Times New Roman"/>
        <family val="1"/>
      </rPr>
      <t>- NCC đề xuất số lượng vào bảng chào giá</t>
    </r>
  </si>
  <si>
    <t>1 máy ảnh, 1 máy quay. 
Dàn dựng clip recap chiếu nhanh trong đêm Gala: 3-4 phút
Dàn dựng clip recap hoàn chỉnh sau show dài 4-5 phút</t>
  </si>
  <si>
    <r>
      <t>Quà may mắn trong chương trình Gala: 
+ Giải nhất: 1 giải
+ Giải nhì: 2 giải
+ Giải 3: 3 giải</t>
    </r>
    <r>
      <rPr>
        <sz val="11"/>
        <color rgb="FFFF0000"/>
        <rFont val="Times New Roman"/>
        <family val="1"/>
      </rPr>
      <t xml:space="preserve">
</t>
    </r>
    <r>
      <rPr>
        <b/>
        <sz val="11"/>
        <rFont val="Times New Roman"/>
        <family val="1"/>
      </rPr>
      <t xml:space="preserve"> NCC điền thông tin quà tặng vào bảng chào giá, mỗi giải là 01 dòng</t>
    </r>
  </si>
  <si>
    <r>
      <t xml:space="preserve">Vật dụng thiết kế riêng cho chương trình: nón, khăn, chống nắng, áo đội, túi giữ vật dụng, giày chuyên dụng ,…
</t>
    </r>
    <r>
      <rPr>
        <b/>
        <sz val="11"/>
        <rFont val="Times New Roman"/>
        <family val="1"/>
      </rPr>
      <t>Ghi vào báo giá số lượng vật dụng trang bị /người khi chào giá, chèn thêm dòng bên dưới khi có nhiều hạng mục</t>
    </r>
  </si>
  <si>
    <t xml:space="preserve">Trang bị vật dụng thiết kế riêng cho người tham dự chương trình
</t>
  </si>
  <si>
    <t xml:space="preserve">Quà cho các trò chơi tương tác trong đêm Gala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</si>
</sst>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5"/>
      <color theme="1"/>
      <name val="Times New Roman"/>
      <family val="1"/>
    </font>
    <font>
      <b/>
      <sz val="11"/>
      <name val="Times New Roman"/>
      <family val="1"/>
    </font>
    <font>
      <b/>
      <sz val="11"/>
      <color theme="1"/>
      <name val="Times New Roman"/>
      <family val="1"/>
    </font>
    <font>
      <sz val="11"/>
      <color theme="1"/>
      <name val="Times New Roman"/>
      <family val="1"/>
    </font>
    <font>
      <b/>
      <sz val="11"/>
      <color rgb="FFED0000"/>
      <name val="Times New Roman"/>
      <family val="1"/>
    </font>
    <font>
      <sz val="11"/>
      <color rgb="FFED0000"/>
      <name val="Times New Roman"/>
      <family val="1"/>
    </font>
    <font>
      <sz val="11"/>
      <color rgb="FFFF0000"/>
      <name val="Times New Roman"/>
      <family val="1"/>
    </font>
    <font>
      <b/>
      <sz val="11"/>
      <color theme="0"/>
      <name val="Times New Roman"/>
      <family val="1"/>
    </font>
    <font>
      <sz val="11"/>
      <name val="Times New Roman"/>
      <family val="1"/>
    </font>
    <font>
      <sz val="11"/>
      <color rgb="FF007BB8"/>
      <name val="Times New Roman"/>
      <family val="1"/>
    </font>
    <font>
      <sz val="11"/>
      <color rgb="FF212121"/>
      <name val="Times New Roman"/>
      <family val="1"/>
    </font>
    <font>
      <b/>
      <sz val="11"/>
      <color theme="0" tint="-4.9989318521683403E-2"/>
      <name val="Times New Roman"/>
      <family val="1"/>
    </font>
    <font>
      <sz val="8"/>
      <name val="Aptos Narrow"/>
      <family val="2"/>
      <scheme val="minor"/>
    </font>
    <font>
      <b/>
      <i/>
      <sz val="15"/>
      <color rgb="FFFF0000"/>
      <name val="Times New Roman"/>
      <family val="1"/>
    </font>
    <font>
      <b/>
      <sz val="10"/>
      <name val="Times New Roman"/>
      <family val="1"/>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98">
    <xf numFmtId="0" fontId="0" fillId="0" borderId="0" xfId="0"/>
    <xf numFmtId="0" fontId="5" fillId="0" borderId="0" xfId="0" applyFont="1"/>
    <xf numFmtId="1" fontId="5" fillId="2" borderId="1" xfId="0" applyNumberFormat="1" applyFont="1" applyFill="1" applyBorder="1" applyAlignment="1">
      <alignment horizontal="center" vertical="center"/>
    </xf>
    <xf numFmtId="0" fontId="5" fillId="0" borderId="1" xfId="0" applyFont="1" applyBorder="1"/>
    <xf numFmtId="0" fontId="7"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0" xfId="0" applyFont="1" applyAlignment="1">
      <alignment wrapText="1"/>
    </xf>
    <xf numFmtId="164" fontId="5" fillId="0" borderId="1" xfId="1" applyNumberFormat="1" applyFont="1" applyFill="1" applyBorder="1" applyAlignment="1">
      <alignment vertical="center"/>
    </xf>
    <xf numFmtId="164" fontId="9" fillId="0" borderId="1" xfId="1" applyNumberFormat="1" applyFont="1" applyFill="1" applyBorder="1" applyAlignment="1">
      <alignment vertical="center"/>
    </xf>
    <xf numFmtId="2"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xf>
    <xf numFmtId="2" fontId="10" fillId="0" borderId="1" xfId="0" applyNumberFormat="1" applyFont="1" applyBorder="1" applyAlignment="1">
      <alignment horizontal="center" vertical="center"/>
    </xf>
    <xf numFmtId="0" fontId="10" fillId="0" borderId="0" xfId="0" applyFont="1"/>
    <xf numFmtId="1" fontId="3" fillId="2" borderId="3" xfId="0" applyNumberFormat="1" applyFont="1" applyFill="1" applyBorder="1" applyAlignment="1">
      <alignment horizontal="left" vertical="center"/>
    </xf>
    <xf numFmtId="1" fontId="3" fillId="2" borderId="5" xfId="0" applyNumberFormat="1" applyFont="1" applyFill="1" applyBorder="1" applyAlignment="1">
      <alignment horizontal="left" vertical="center"/>
    </xf>
    <xf numFmtId="1" fontId="3" fillId="2" borderId="4" xfId="0" applyNumberFormat="1" applyFont="1" applyFill="1" applyBorder="1" applyAlignment="1">
      <alignment horizontal="left" vertical="center"/>
    </xf>
    <xf numFmtId="0" fontId="10" fillId="0" borderId="1" xfId="0" applyFont="1" applyBorder="1" applyAlignment="1">
      <alignment vertical="center"/>
    </xf>
    <xf numFmtId="1" fontId="5" fillId="2" borderId="1" xfId="0" applyNumberFormat="1" applyFont="1" applyFill="1" applyBorder="1" applyAlignment="1">
      <alignment horizontal="center" vertical="center"/>
    </xf>
    <xf numFmtId="49" fontId="10" fillId="2" borderId="11" xfId="0" applyNumberFormat="1" applyFont="1" applyFill="1" applyBorder="1" applyAlignment="1">
      <alignment horizontal="left" vertical="top" wrapText="1"/>
    </xf>
    <xf numFmtId="49" fontId="10" fillId="2" borderId="12" xfId="0" applyNumberFormat="1" applyFont="1" applyFill="1" applyBorder="1" applyAlignment="1">
      <alignment horizontal="left" vertical="top" wrapText="1"/>
    </xf>
    <xf numFmtId="49" fontId="10" fillId="2" borderId="8" xfId="0" applyNumberFormat="1" applyFont="1" applyFill="1" applyBorder="1" applyAlignment="1">
      <alignment horizontal="left" vertical="top" wrapText="1"/>
    </xf>
    <xf numFmtId="49" fontId="10" fillId="2" borderId="9" xfId="0" applyNumberFormat="1" applyFont="1" applyFill="1" applyBorder="1" applyAlignment="1">
      <alignment horizontal="left" vertical="top" wrapText="1"/>
    </xf>
    <xf numFmtId="2" fontId="10" fillId="0" borderId="3" xfId="0" applyNumberFormat="1" applyFont="1" applyBorder="1" applyAlignment="1">
      <alignment horizontal="left" vertical="center" wrapText="1"/>
    </xf>
    <xf numFmtId="2" fontId="10" fillId="0" borderId="4" xfId="0" applyNumberFormat="1" applyFont="1" applyBorder="1" applyAlignment="1">
      <alignment horizontal="left" vertical="center" wrapText="1"/>
    </xf>
    <xf numFmtId="2" fontId="5" fillId="0" borderId="3" xfId="0" applyNumberFormat="1" applyFont="1" applyBorder="1" applyAlignment="1">
      <alignment horizontal="left" vertical="center" wrapText="1"/>
    </xf>
    <xf numFmtId="2" fontId="5" fillId="0" borderId="5" xfId="0" applyNumberFormat="1" applyFont="1" applyBorder="1" applyAlignment="1">
      <alignment horizontal="left" vertical="center" wrapText="1"/>
    </xf>
    <xf numFmtId="2" fontId="5" fillId="0" borderId="4" xfId="0" applyNumberFormat="1" applyFont="1" applyBorder="1" applyAlignment="1">
      <alignment horizontal="left" vertical="center" wrapText="1"/>
    </xf>
    <xf numFmtId="49" fontId="10" fillId="2" borderId="11" xfId="0" applyNumberFormat="1" applyFont="1" applyFill="1" applyBorder="1" applyAlignment="1">
      <alignment horizontal="left" vertical="center" wrapText="1"/>
    </xf>
    <xf numFmtId="49" fontId="10" fillId="2" borderId="15"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0" fillId="2" borderId="13" xfId="0" applyNumberFormat="1" applyFont="1" applyFill="1" applyBorder="1" applyAlignment="1">
      <alignment horizontal="left" vertical="center" wrapText="1"/>
    </xf>
    <xf numFmtId="49" fontId="10" fillId="2" borderId="14"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2" fontId="10" fillId="2" borderId="1" xfId="0" applyNumberFormat="1" applyFont="1" applyFill="1" applyBorder="1" applyAlignment="1">
      <alignment horizontal="left" vertical="center" wrapText="1"/>
    </xf>
    <xf numFmtId="2" fontId="12" fillId="2" borderId="3" xfId="0" applyNumberFormat="1" applyFont="1" applyFill="1" applyBorder="1" applyAlignment="1">
      <alignment horizontal="left" vertical="center" wrapText="1"/>
    </xf>
    <xf numFmtId="2" fontId="12" fillId="2" borderId="5" xfId="0" applyNumberFormat="1" applyFont="1" applyFill="1" applyBorder="1" applyAlignment="1">
      <alignment horizontal="left" vertical="center" wrapText="1"/>
    </xf>
    <xf numFmtId="2" fontId="12" fillId="2" borderId="4" xfId="0" applyNumberFormat="1" applyFont="1" applyFill="1" applyBorder="1" applyAlignment="1">
      <alignment horizontal="left" vertical="center" wrapText="1"/>
    </xf>
    <xf numFmtId="2" fontId="5" fillId="2" borderId="3" xfId="0" applyNumberFormat="1" applyFont="1" applyFill="1" applyBorder="1" applyAlignment="1">
      <alignment horizontal="left" vertical="center" wrapText="1"/>
    </xf>
    <xf numFmtId="2" fontId="5" fillId="2" borderId="4"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1" fontId="3" fillId="2" borderId="3" xfId="0" applyNumberFormat="1" applyFont="1" applyFill="1" applyBorder="1" applyAlignment="1">
      <alignment horizontal="left" vertical="center"/>
    </xf>
    <xf numFmtId="1" fontId="3" fillId="2" borderId="5" xfId="0" applyNumberFormat="1" applyFont="1" applyFill="1" applyBorder="1" applyAlignment="1">
      <alignment horizontal="left" vertical="center"/>
    </xf>
    <xf numFmtId="1" fontId="3" fillId="2" borderId="4" xfId="0" applyNumberFormat="1" applyFont="1" applyFill="1" applyBorder="1" applyAlignment="1">
      <alignment horizontal="left" vertical="center"/>
    </xf>
    <xf numFmtId="2" fontId="5" fillId="2" borderId="5" xfId="0" applyNumberFormat="1" applyFont="1" applyFill="1" applyBorder="1" applyAlignment="1">
      <alignment horizontal="left" vertical="center" wrapText="1"/>
    </xf>
    <xf numFmtId="1" fontId="5" fillId="2" borderId="6" xfId="0" applyNumberFormat="1" applyFont="1" applyFill="1" applyBorder="1" applyAlignment="1">
      <alignment horizontal="center" vertical="center"/>
    </xf>
    <xf numFmtId="1" fontId="5" fillId="2" borderId="10" xfId="0" applyNumberFormat="1" applyFont="1" applyFill="1" applyBorder="1" applyAlignment="1">
      <alignment horizontal="center" vertical="center"/>
    </xf>
    <xf numFmtId="2" fontId="10" fillId="2" borderId="3" xfId="0" applyNumberFormat="1" applyFont="1" applyFill="1" applyBorder="1" applyAlignment="1">
      <alignment horizontal="left" vertical="center" wrapText="1"/>
    </xf>
    <xf numFmtId="2" fontId="10" fillId="2" borderId="4"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 fontId="6" fillId="2" borderId="3" xfId="0" applyNumberFormat="1" applyFont="1" applyFill="1" applyBorder="1" applyAlignment="1">
      <alignment horizontal="left" vertical="center"/>
    </xf>
    <xf numFmtId="1" fontId="6" fillId="2" borderId="5" xfId="0" applyNumberFormat="1" applyFont="1" applyFill="1" applyBorder="1" applyAlignment="1">
      <alignment horizontal="left" vertical="center"/>
    </xf>
    <xf numFmtId="1" fontId="6" fillId="2" borderId="4" xfId="0" applyNumberFormat="1" applyFont="1" applyFill="1" applyBorder="1" applyAlignment="1">
      <alignment horizontal="left" vertical="center"/>
    </xf>
    <xf numFmtId="2" fontId="5" fillId="2" borderId="8" xfId="0" applyNumberFormat="1" applyFont="1" applyFill="1" applyBorder="1" applyAlignment="1">
      <alignment horizontal="left" vertical="center" wrapText="1"/>
    </xf>
    <xf numFmtId="2" fontId="5" fillId="2" borderId="9" xfId="0" applyNumberFormat="1" applyFont="1" applyFill="1" applyBorder="1" applyAlignment="1">
      <alignment horizontal="left" vertical="center" wrapText="1"/>
    </xf>
    <xf numFmtId="2" fontId="10" fillId="2" borderId="1" xfId="0" quotePrefix="1" applyNumberFormat="1" applyFont="1" applyFill="1" applyBorder="1" applyAlignment="1">
      <alignment horizontal="left" vertical="center" wrapText="1"/>
    </xf>
    <xf numFmtId="1" fontId="5" fillId="2" borderId="7" xfId="0" applyNumberFormat="1" applyFont="1" applyFill="1" applyBorder="1" applyAlignment="1">
      <alignment horizontal="center" vertical="center"/>
    </xf>
    <xf numFmtId="2" fontId="10" fillId="2" borderId="5" xfId="0" applyNumberFormat="1" applyFont="1" applyFill="1" applyBorder="1" applyAlignment="1">
      <alignment horizontal="left" vertical="center" wrapText="1"/>
    </xf>
    <xf numFmtId="0" fontId="9" fillId="3" borderId="3"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2" fontId="5" fillId="0" borderId="1" xfId="0" applyNumberFormat="1" applyFont="1" applyBorder="1" applyAlignment="1">
      <alignment horizontal="left" vertical="center" wrapText="1"/>
    </xf>
    <xf numFmtId="1" fontId="5" fillId="0" borderId="6" xfId="0" applyNumberFormat="1" applyFont="1" applyBorder="1" applyAlignment="1">
      <alignment horizontal="center" vertical="center"/>
    </xf>
    <xf numFmtId="1" fontId="5" fillId="0" borderId="10" xfId="0" applyNumberFormat="1" applyFont="1" applyBorder="1" applyAlignment="1">
      <alignment horizontal="center" vertical="center"/>
    </xf>
    <xf numFmtId="1" fontId="5" fillId="0" borderId="7" xfId="0" applyNumberFormat="1" applyFont="1" applyBorder="1" applyAlignment="1">
      <alignment horizontal="center" vertical="center"/>
    </xf>
    <xf numFmtId="2" fontId="10" fillId="0" borderId="11" xfId="0" applyNumberFormat="1" applyFont="1" applyBorder="1" applyAlignment="1">
      <alignment horizontal="left" vertical="center" wrapText="1"/>
    </xf>
    <xf numFmtId="2" fontId="10" fillId="0" borderId="12" xfId="0" applyNumberFormat="1" applyFont="1" applyBorder="1" applyAlignment="1">
      <alignment horizontal="left" vertical="center" wrapText="1"/>
    </xf>
    <xf numFmtId="2" fontId="10" fillId="0" borderId="13" xfId="0" applyNumberFormat="1" applyFont="1" applyBorder="1" applyAlignment="1">
      <alignment horizontal="left" vertical="center" wrapText="1"/>
    </xf>
    <xf numFmtId="2" fontId="10" fillId="0" borderId="14" xfId="0" applyNumberFormat="1" applyFont="1" applyBorder="1" applyAlignment="1">
      <alignment horizontal="left" vertical="center" wrapText="1"/>
    </xf>
    <xf numFmtId="2" fontId="10" fillId="0" borderId="8" xfId="0" applyNumberFormat="1" applyFont="1" applyBorder="1" applyAlignment="1">
      <alignment horizontal="left" vertical="center" wrapText="1"/>
    </xf>
    <xf numFmtId="2" fontId="10" fillId="0" borderId="9" xfId="0" applyNumberFormat="1" applyFont="1" applyBorder="1" applyAlignment="1">
      <alignment horizontal="left" vertical="center" wrapText="1"/>
    </xf>
    <xf numFmtId="2" fontId="5" fillId="0" borderId="3" xfId="0" quotePrefix="1" applyNumberFormat="1" applyFont="1" applyBorder="1" applyAlignment="1">
      <alignment horizontal="left" vertical="center" wrapText="1"/>
    </xf>
    <xf numFmtId="2" fontId="5" fillId="0" borderId="5" xfId="0" quotePrefix="1" applyNumberFormat="1" applyFont="1" applyBorder="1" applyAlignment="1">
      <alignment horizontal="left" vertical="center" wrapText="1"/>
    </xf>
    <xf numFmtId="2" fontId="5" fillId="0" borderId="4" xfId="0" quotePrefix="1" applyNumberFormat="1" applyFont="1" applyBorder="1" applyAlignment="1">
      <alignment horizontal="left" vertical="center" wrapText="1"/>
    </xf>
    <xf numFmtId="0" fontId="5" fillId="0" borderId="3" xfId="0" applyFont="1" applyBorder="1" applyAlignment="1">
      <alignment horizontal="left" wrapText="1"/>
    </xf>
    <xf numFmtId="0" fontId="5" fillId="0" borderId="5" xfId="0" applyFont="1" applyBorder="1" applyAlignment="1">
      <alignment horizontal="left"/>
    </xf>
    <xf numFmtId="0" fontId="5" fillId="0" borderId="4" xfId="0" applyFont="1" applyBorder="1" applyAlignment="1">
      <alignment horizontal="left"/>
    </xf>
    <xf numFmtId="0" fontId="2" fillId="0" borderId="2" xfId="0" applyFont="1" applyBorder="1" applyAlignment="1">
      <alignment horizontal="center" vertical="center"/>
    </xf>
    <xf numFmtId="1" fontId="4" fillId="2" borderId="1" xfId="0" applyNumberFormat="1" applyFont="1" applyFill="1" applyBorder="1" applyAlignment="1">
      <alignment horizontal="center" vertical="center"/>
    </xf>
    <xf numFmtId="1"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15" fillId="0" borderId="5" xfId="0" applyFont="1" applyBorder="1" applyAlignment="1">
      <alignment horizontal="left"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164" fontId="16" fillId="0" borderId="1" xfId="1" applyNumberFormat="1" applyFont="1" applyFill="1" applyBorder="1" applyAlignment="1">
      <alignment horizontal="center" vertical="center" wrapText="1"/>
    </xf>
    <xf numFmtId="164" fontId="17" fillId="0" borderId="1" xfId="1" applyNumberFormat="1" applyFont="1" applyFill="1" applyBorder="1" applyAlignment="1">
      <alignment horizontal="center" vertical="center" wrapText="1"/>
    </xf>
    <xf numFmtId="164" fontId="17" fillId="0" borderId="3" xfId="1" applyNumberFormat="1" applyFont="1" applyFill="1" applyBorder="1" applyAlignment="1">
      <alignment horizontal="center" vertical="center" wrapText="1"/>
    </xf>
    <xf numFmtId="0" fontId="17" fillId="0" borderId="1" xfId="0" applyFont="1" applyBorder="1" applyAlignment="1">
      <alignment horizontal="center" vertical="center"/>
    </xf>
    <xf numFmtId="0" fontId="18" fillId="0" borderId="0" xfId="0" applyFont="1"/>
  </cellXfs>
  <cellStyles count="3">
    <cellStyle name="Comma" xfId="1" builtinId="3"/>
    <cellStyle name="Normal" xfId="0" builtinId="0"/>
    <cellStyle name="Normal 2" xfId="2" xr:uid="{E6C9305D-2E2D-410D-A747-75D9BA8D0A29}"/>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DA19E-A4CA-4A1D-929A-801E073CFB91}">
  <sheetPr>
    <tabColor rgb="FFFF0000"/>
  </sheetPr>
  <dimension ref="A1:N58"/>
  <sheetViews>
    <sheetView tabSelected="1" zoomScale="80" zoomScaleNormal="80" workbookViewId="0">
      <pane ySplit="1" topLeftCell="A52" activePane="bottomLeft" state="frozen"/>
      <selection pane="bottomLeft" activeCell="B54" sqref="B54:C54"/>
    </sheetView>
  </sheetViews>
  <sheetFormatPr defaultRowHeight="14" x14ac:dyDescent="0.3"/>
  <cols>
    <col min="1" max="1" width="5.1796875" style="1" customWidth="1"/>
    <col min="2" max="2" width="8.7265625" style="1"/>
    <col min="3" max="3" width="57.54296875" style="1" customWidth="1"/>
    <col min="4" max="5" width="8.7265625" style="1"/>
    <col min="6" max="6" width="13.1796875" style="1" customWidth="1"/>
    <col min="7" max="7" width="54.1796875" style="1" customWidth="1"/>
    <col min="8" max="9" width="8.7265625" style="13"/>
    <col min="10" max="10" width="11.36328125" style="1" customWidth="1"/>
    <col min="11" max="11" width="12.6328125" style="1" customWidth="1"/>
    <col min="12" max="12" width="14.54296875" style="1" customWidth="1"/>
    <col min="13" max="16384" width="8.7265625" style="1"/>
  </cols>
  <sheetData>
    <row r="1" spans="1:12" ht="33" customHeight="1" x14ac:dyDescent="0.3">
      <c r="A1" s="82" t="s">
        <v>41</v>
      </c>
      <c r="B1" s="82"/>
      <c r="C1" s="82"/>
      <c r="D1" s="82"/>
      <c r="E1" s="82"/>
      <c r="F1" s="82"/>
      <c r="G1" s="82"/>
      <c r="H1" s="82"/>
      <c r="I1" s="82"/>
      <c r="J1" s="82"/>
      <c r="K1" s="82"/>
      <c r="L1" s="82"/>
    </row>
    <row r="2" spans="1:12" ht="18.5" x14ac:dyDescent="0.3">
      <c r="A2" s="89" t="s">
        <v>49</v>
      </c>
      <c r="B2" s="89"/>
      <c r="C2" s="89"/>
      <c r="D2" s="89"/>
      <c r="E2" s="89"/>
      <c r="F2" s="89"/>
      <c r="G2" s="89"/>
      <c r="H2" s="89"/>
      <c r="I2" s="89"/>
      <c r="J2" s="89"/>
      <c r="K2" s="89"/>
      <c r="L2" s="89"/>
    </row>
    <row r="3" spans="1:12" s="97" customFormat="1" ht="39" x14ac:dyDescent="0.3">
      <c r="A3" s="90" t="s">
        <v>0</v>
      </c>
      <c r="B3" s="91" t="s">
        <v>1</v>
      </c>
      <c r="C3" s="91"/>
      <c r="D3" s="91" t="s">
        <v>2</v>
      </c>
      <c r="E3" s="91"/>
      <c r="F3" s="91"/>
      <c r="G3" s="91"/>
      <c r="H3" s="92" t="s">
        <v>3</v>
      </c>
      <c r="I3" s="93" t="s">
        <v>42</v>
      </c>
      <c r="J3" s="94" t="s">
        <v>10</v>
      </c>
      <c r="K3" s="95" t="s">
        <v>11</v>
      </c>
      <c r="L3" s="96" t="s">
        <v>12</v>
      </c>
    </row>
    <row r="4" spans="1:12" ht="62" customHeight="1" x14ac:dyDescent="0.3">
      <c r="A4" s="86" t="s">
        <v>63</v>
      </c>
      <c r="B4" s="87"/>
      <c r="C4" s="87"/>
      <c r="D4" s="87"/>
      <c r="E4" s="87"/>
      <c r="F4" s="87"/>
      <c r="G4" s="87"/>
      <c r="H4" s="87"/>
      <c r="I4" s="87"/>
      <c r="J4" s="87"/>
      <c r="K4" s="87"/>
      <c r="L4" s="88"/>
    </row>
    <row r="5" spans="1:12" ht="22" customHeight="1" x14ac:dyDescent="0.3">
      <c r="A5" s="46" t="s">
        <v>14</v>
      </c>
      <c r="B5" s="47"/>
      <c r="C5" s="47"/>
      <c r="D5" s="47"/>
      <c r="E5" s="47"/>
      <c r="F5" s="47"/>
      <c r="G5" s="47"/>
      <c r="H5" s="47"/>
      <c r="I5" s="47"/>
      <c r="J5" s="47"/>
      <c r="K5" s="47"/>
      <c r="L5" s="48"/>
    </row>
    <row r="6" spans="1:12" ht="159" customHeight="1" x14ac:dyDescent="0.3">
      <c r="A6" s="2">
        <v>1</v>
      </c>
      <c r="B6" s="36" t="s">
        <v>19</v>
      </c>
      <c r="C6" s="36"/>
      <c r="D6" s="37" t="s">
        <v>50</v>
      </c>
      <c r="E6" s="37"/>
      <c r="F6" s="37"/>
      <c r="G6" s="37"/>
      <c r="H6" s="10" t="s">
        <v>15</v>
      </c>
      <c r="I6" s="11">
        <f>1*50</f>
        <v>50</v>
      </c>
      <c r="J6" s="8"/>
      <c r="K6" s="8"/>
      <c r="L6" s="3"/>
    </row>
    <row r="7" spans="1:12" ht="43" customHeight="1" x14ac:dyDescent="0.3">
      <c r="A7" s="2">
        <v>2</v>
      </c>
      <c r="B7" s="36" t="s">
        <v>18</v>
      </c>
      <c r="C7" s="36"/>
      <c r="D7" s="37" t="s">
        <v>51</v>
      </c>
      <c r="E7" s="37"/>
      <c r="F7" s="37"/>
      <c r="G7" s="37"/>
      <c r="H7" s="12" t="s">
        <v>16</v>
      </c>
      <c r="I7" s="11">
        <v>1500</v>
      </c>
      <c r="J7" s="8"/>
      <c r="K7" s="8"/>
      <c r="L7" s="17" t="s">
        <v>24</v>
      </c>
    </row>
    <row r="8" spans="1:12" ht="63.5" customHeight="1" x14ac:dyDescent="0.3">
      <c r="A8" s="2">
        <v>3</v>
      </c>
      <c r="B8" s="36" t="s">
        <v>17</v>
      </c>
      <c r="C8" s="36"/>
      <c r="D8" s="36" t="s">
        <v>52</v>
      </c>
      <c r="E8" s="36"/>
      <c r="F8" s="36"/>
      <c r="G8" s="36"/>
      <c r="H8" s="12" t="s">
        <v>16</v>
      </c>
      <c r="I8" s="11">
        <v>1500</v>
      </c>
      <c r="J8" s="8"/>
      <c r="K8" s="8"/>
      <c r="L8" s="17" t="s">
        <v>24</v>
      </c>
    </row>
    <row r="9" spans="1:12" x14ac:dyDescent="0.3">
      <c r="A9" s="2">
        <v>4</v>
      </c>
      <c r="B9" s="36" t="s">
        <v>54</v>
      </c>
      <c r="C9" s="36"/>
      <c r="D9" s="37" t="s">
        <v>55</v>
      </c>
      <c r="E9" s="37"/>
      <c r="F9" s="37"/>
      <c r="G9" s="37"/>
      <c r="H9" s="12" t="s">
        <v>16</v>
      </c>
      <c r="I9" s="11">
        <v>1500</v>
      </c>
      <c r="J9" s="8"/>
      <c r="K9" s="8"/>
      <c r="L9" s="17" t="s">
        <v>24</v>
      </c>
    </row>
    <row r="10" spans="1:12" ht="21.5" customHeight="1" x14ac:dyDescent="0.3">
      <c r="A10" s="46" t="s">
        <v>20</v>
      </c>
      <c r="B10" s="47"/>
      <c r="C10" s="47"/>
      <c r="D10" s="47"/>
      <c r="E10" s="47"/>
      <c r="F10" s="47"/>
      <c r="G10" s="47"/>
      <c r="H10" s="47"/>
      <c r="I10" s="47"/>
      <c r="J10" s="47"/>
      <c r="K10" s="47"/>
      <c r="L10" s="48"/>
    </row>
    <row r="11" spans="1:12" ht="98" customHeight="1" x14ac:dyDescent="0.3">
      <c r="A11" s="2">
        <v>4</v>
      </c>
      <c r="B11" s="41" t="s">
        <v>21</v>
      </c>
      <c r="C11" s="42"/>
      <c r="D11" s="52" t="s">
        <v>53</v>
      </c>
      <c r="E11" s="62"/>
      <c r="F11" s="62"/>
      <c r="G11" s="53"/>
      <c r="H11" s="12" t="s">
        <v>5</v>
      </c>
      <c r="I11" s="11">
        <v>50</v>
      </c>
      <c r="J11" s="8"/>
      <c r="K11" s="8"/>
      <c r="L11" s="17" t="s">
        <v>25</v>
      </c>
    </row>
    <row r="12" spans="1:12" ht="106.5" customHeight="1" x14ac:dyDescent="0.3">
      <c r="A12" s="2">
        <v>5</v>
      </c>
      <c r="B12" s="41" t="s">
        <v>56</v>
      </c>
      <c r="C12" s="42"/>
      <c r="D12" s="52" t="s">
        <v>60</v>
      </c>
      <c r="E12" s="62"/>
      <c r="F12" s="62"/>
      <c r="G12" s="53"/>
      <c r="H12" s="12" t="s">
        <v>5</v>
      </c>
      <c r="I12" s="11">
        <v>50</v>
      </c>
      <c r="J12" s="8"/>
      <c r="K12" s="8"/>
      <c r="L12" s="17" t="s">
        <v>25</v>
      </c>
    </row>
    <row r="13" spans="1:12" ht="60.5" customHeight="1" x14ac:dyDescent="0.3">
      <c r="A13" s="2">
        <v>6</v>
      </c>
      <c r="B13" s="41" t="s">
        <v>23</v>
      </c>
      <c r="C13" s="42"/>
      <c r="D13" s="52" t="s">
        <v>57</v>
      </c>
      <c r="E13" s="62"/>
      <c r="F13" s="62"/>
      <c r="G13" s="53"/>
      <c r="H13" s="12" t="s">
        <v>5</v>
      </c>
      <c r="I13" s="11">
        <v>50</v>
      </c>
      <c r="J13" s="8"/>
      <c r="K13" s="8"/>
      <c r="L13" s="17" t="s">
        <v>25</v>
      </c>
    </row>
    <row r="14" spans="1:12" ht="21.5" customHeight="1" x14ac:dyDescent="0.3">
      <c r="A14" s="46" t="s">
        <v>28</v>
      </c>
      <c r="B14" s="47"/>
      <c r="C14" s="47"/>
      <c r="D14" s="47"/>
      <c r="E14" s="47"/>
      <c r="F14" s="47"/>
      <c r="G14" s="47"/>
      <c r="H14" s="47"/>
      <c r="I14" s="47"/>
      <c r="J14" s="47"/>
      <c r="K14" s="47"/>
      <c r="L14" s="48"/>
    </row>
    <row r="15" spans="1:12" ht="162" customHeight="1" x14ac:dyDescent="0.3">
      <c r="A15" s="2">
        <v>7</v>
      </c>
      <c r="B15" s="37" t="s">
        <v>27</v>
      </c>
      <c r="C15" s="37"/>
      <c r="D15" s="36" t="s">
        <v>58</v>
      </c>
      <c r="E15" s="36"/>
      <c r="F15" s="36"/>
      <c r="G15" s="36"/>
      <c r="H15" s="12" t="s">
        <v>4</v>
      </c>
      <c r="I15" s="11">
        <v>1</v>
      </c>
      <c r="J15" s="8"/>
      <c r="K15" s="8"/>
      <c r="L15" s="3"/>
    </row>
    <row r="16" spans="1:12" ht="120.5" customHeight="1" x14ac:dyDescent="0.3">
      <c r="A16" s="2">
        <v>8</v>
      </c>
      <c r="B16" s="37" t="s">
        <v>26</v>
      </c>
      <c r="C16" s="37"/>
      <c r="D16" s="36" t="s">
        <v>59</v>
      </c>
      <c r="E16" s="36"/>
      <c r="F16" s="36"/>
      <c r="G16" s="36"/>
      <c r="H16" s="12" t="s">
        <v>4</v>
      </c>
      <c r="I16" s="11">
        <v>1</v>
      </c>
      <c r="J16" s="8"/>
      <c r="K16" s="8"/>
      <c r="L16" s="3"/>
    </row>
    <row r="17" spans="1:12" ht="30.5" customHeight="1" x14ac:dyDescent="0.3">
      <c r="A17" s="46" t="s">
        <v>40</v>
      </c>
      <c r="B17" s="47"/>
      <c r="C17" s="47"/>
      <c r="D17" s="47"/>
      <c r="E17" s="47"/>
      <c r="F17" s="47"/>
      <c r="G17" s="47"/>
      <c r="H17" s="47"/>
      <c r="I17" s="47"/>
      <c r="J17" s="47"/>
      <c r="K17" s="47"/>
      <c r="L17" s="48"/>
    </row>
    <row r="18" spans="1:12" ht="46" customHeight="1" x14ac:dyDescent="0.3">
      <c r="A18" s="2">
        <v>9</v>
      </c>
      <c r="B18" s="36" t="s">
        <v>43</v>
      </c>
      <c r="C18" s="36"/>
      <c r="D18" s="37" t="s">
        <v>44</v>
      </c>
      <c r="E18" s="37"/>
      <c r="F18" s="37"/>
      <c r="G18" s="37"/>
      <c r="H18" s="10" t="s">
        <v>15</v>
      </c>
      <c r="I18" s="11">
        <f>1*50</f>
        <v>50</v>
      </c>
      <c r="J18" s="8"/>
      <c r="K18" s="8"/>
      <c r="L18" s="3"/>
    </row>
    <row r="19" spans="1:12" ht="46" customHeight="1" x14ac:dyDescent="0.3">
      <c r="A19" s="2">
        <v>10</v>
      </c>
      <c r="B19" s="36" t="s">
        <v>61</v>
      </c>
      <c r="C19" s="36"/>
      <c r="D19" s="37" t="s">
        <v>62</v>
      </c>
      <c r="E19" s="37"/>
      <c r="F19" s="37"/>
      <c r="G19" s="37"/>
      <c r="H19" s="10" t="s">
        <v>15</v>
      </c>
      <c r="I19" s="11">
        <v>50</v>
      </c>
      <c r="J19" s="8"/>
      <c r="K19" s="8"/>
      <c r="L19" s="3"/>
    </row>
    <row r="20" spans="1:12" ht="60.5" customHeight="1" x14ac:dyDescent="0.3">
      <c r="A20" s="63" t="s">
        <v>64</v>
      </c>
      <c r="B20" s="64"/>
      <c r="C20" s="64"/>
      <c r="D20" s="64"/>
      <c r="E20" s="64"/>
      <c r="F20" s="64"/>
      <c r="G20" s="64"/>
      <c r="H20" s="64"/>
      <c r="I20" s="64"/>
      <c r="J20" s="64"/>
      <c r="K20" s="64"/>
      <c r="L20" s="65"/>
    </row>
    <row r="21" spans="1:12" ht="26.5" customHeight="1" x14ac:dyDescent="0.3">
      <c r="A21" s="46" t="s">
        <v>29</v>
      </c>
      <c r="B21" s="47"/>
      <c r="C21" s="47"/>
      <c r="D21" s="47"/>
      <c r="E21" s="47"/>
      <c r="F21" s="47"/>
      <c r="G21" s="47"/>
      <c r="H21" s="47"/>
      <c r="I21" s="47"/>
      <c r="J21" s="47"/>
      <c r="K21" s="47"/>
      <c r="L21" s="48"/>
    </row>
    <row r="22" spans="1:12" ht="57" customHeight="1" x14ac:dyDescent="0.3">
      <c r="A22" s="67">
        <v>1</v>
      </c>
      <c r="B22" s="70" t="s">
        <v>34</v>
      </c>
      <c r="C22" s="71"/>
      <c r="D22" s="66" t="s">
        <v>67</v>
      </c>
      <c r="E22" s="66"/>
      <c r="F22" s="66"/>
      <c r="G22" s="66"/>
      <c r="H22" s="12" t="s">
        <v>4</v>
      </c>
      <c r="I22" s="11">
        <v>1</v>
      </c>
      <c r="J22" s="8"/>
      <c r="K22" s="8"/>
      <c r="L22" s="3"/>
    </row>
    <row r="23" spans="1:12" ht="36" customHeight="1" x14ac:dyDescent="0.3">
      <c r="A23" s="68"/>
      <c r="B23" s="72"/>
      <c r="C23" s="73"/>
      <c r="D23" s="76" t="s">
        <v>68</v>
      </c>
      <c r="E23" s="77"/>
      <c r="F23" s="77"/>
      <c r="G23" s="78"/>
      <c r="H23" s="12" t="s">
        <v>4</v>
      </c>
      <c r="I23" s="11">
        <v>1</v>
      </c>
      <c r="J23" s="8"/>
      <c r="K23" s="8"/>
      <c r="L23" s="3"/>
    </row>
    <row r="24" spans="1:12" ht="32.4" customHeight="1" x14ac:dyDescent="0.3">
      <c r="A24" s="68"/>
      <c r="B24" s="72"/>
      <c r="C24" s="73"/>
      <c r="D24" s="79" t="s">
        <v>69</v>
      </c>
      <c r="E24" s="80"/>
      <c r="F24" s="80"/>
      <c r="G24" s="81"/>
      <c r="H24" s="12" t="s">
        <v>4</v>
      </c>
      <c r="I24" s="11">
        <v>1</v>
      </c>
      <c r="J24" s="8"/>
      <c r="K24" s="8"/>
      <c r="L24" s="3"/>
    </row>
    <row r="25" spans="1:12" ht="32.4" customHeight="1" x14ac:dyDescent="0.3">
      <c r="A25" s="68"/>
      <c r="B25" s="72"/>
      <c r="C25" s="73"/>
      <c r="D25" s="79" t="s">
        <v>70</v>
      </c>
      <c r="E25" s="80"/>
      <c r="F25" s="80"/>
      <c r="G25" s="81"/>
      <c r="H25" s="12" t="s">
        <v>4</v>
      </c>
      <c r="I25" s="11">
        <v>1</v>
      </c>
      <c r="J25" s="8"/>
      <c r="K25" s="8"/>
      <c r="L25" s="3"/>
    </row>
    <row r="26" spans="1:12" ht="27" customHeight="1" x14ac:dyDescent="0.3">
      <c r="A26" s="69"/>
      <c r="B26" s="74"/>
      <c r="C26" s="75"/>
      <c r="D26" s="79" t="s">
        <v>71</v>
      </c>
      <c r="E26" s="80"/>
      <c r="F26" s="80"/>
      <c r="G26" s="81"/>
      <c r="H26" s="12" t="s">
        <v>4</v>
      </c>
      <c r="I26" s="11">
        <v>1</v>
      </c>
      <c r="J26" s="8"/>
      <c r="K26" s="8"/>
      <c r="L26" s="3"/>
    </row>
    <row r="27" spans="1:12" ht="117.5" customHeight="1" x14ac:dyDescent="0.3">
      <c r="A27" s="2">
        <v>2</v>
      </c>
      <c r="B27" s="37" t="s">
        <v>66</v>
      </c>
      <c r="C27" s="37"/>
      <c r="D27" s="36" t="s">
        <v>79</v>
      </c>
      <c r="E27" s="36"/>
      <c r="F27" s="36"/>
      <c r="G27" s="36"/>
      <c r="H27" s="12" t="s">
        <v>4</v>
      </c>
      <c r="I27" s="11">
        <v>1</v>
      </c>
      <c r="J27" s="8"/>
      <c r="K27" s="8"/>
      <c r="L27" s="3"/>
    </row>
    <row r="28" spans="1:12" ht="32" customHeight="1" x14ac:dyDescent="0.3">
      <c r="A28" s="50">
        <v>3</v>
      </c>
      <c r="B28" s="36" t="s">
        <v>75</v>
      </c>
      <c r="C28" s="36"/>
      <c r="D28" s="36" t="s">
        <v>73</v>
      </c>
      <c r="E28" s="36"/>
      <c r="F28" s="36"/>
      <c r="G28" s="36"/>
      <c r="H28" s="12" t="s">
        <v>5</v>
      </c>
      <c r="I28" s="11">
        <f>150+10</f>
        <v>160</v>
      </c>
      <c r="J28" s="8"/>
      <c r="K28" s="8"/>
      <c r="L28" s="5"/>
    </row>
    <row r="29" spans="1:12" ht="32.5" customHeight="1" x14ac:dyDescent="0.3">
      <c r="A29" s="51"/>
      <c r="B29" s="36"/>
      <c r="C29" s="36"/>
      <c r="D29" s="41" t="s">
        <v>74</v>
      </c>
      <c r="E29" s="49"/>
      <c r="F29" s="49"/>
      <c r="G29" s="42"/>
      <c r="H29" s="12" t="s">
        <v>5</v>
      </c>
      <c r="I29" s="11">
        <f t="shared" ref="I29:I30" si="0">150+10</f>
        <v>160</v>
      </c>
      <c r="J29" s="8"/>
      <c r="K29" s="8"/>
      <c r="L29" s="5"/>
    </row>
    <row r="30" spans="1:12" ht="45.5" customHeight="1" x14ac:dyDescent="0.3">
      <c r="A30" s="51"/>
      <c r="B30" s="36"/>
      <c r="C30" s="36"/>
      <c r="D30" s="37" t="s">
        <v>77</v>
      </c>
      <c r="E30" s="37"/>
      <c r="F30" s="37"/>
      <c r="G30" s="37"/>
      <c r="H30" s="12" t="s">
        <v>5</v>
      </c>
      <c r="I30" s="11">
        <f t="shared" si="0"/>
        <v>160</v>
      </c>
      <c r="J30" s="8"/>
      <c r="K30" s="8"/>
      <c r="L30" s="5"/>
    </row>
    <row r="31" spans="1:12" ht="47.5" customHeight="1" x14ac:dyDescent="0.3">
      <c r="A31" s="51"/>
      <c r="B31" s="36"/>
      <c r="C31" s="36"/>
      <c r="D31" s="37" t="s">
        <v>76</v>
      </c>
      <c r="E31" s="37"/>
      <c r="F31" s="37"/>
      <c r="G31" s="37"/>
      <c r="H31" s="12" t="s">
        <v>5</v>
      </c>
      <c r="I31" s="11">
        <f t="shared" ref="I31:I34" si="1">150+10</f>
        <v>160</v>
      </c>
      <c r="J31" s="8"/>
      <c r="K31" s="8"/>
      <c r="L31" s="5"/>
    </row>
    <row r="32" spans="1:12" ht="32.5" customHeight="1" x14ac:dyDescent="0.3">
      <c r="A32" s="51"/>
      <c r="B32" s="36"/>
      <c r="C32" s="36"/>
      <c r="D32" s="36" t="s">
        <v>65</v>
      </c>
      <c r="E32" s="36"/>
      <c r="F32" s="36"/>
      <c r="G32" s="36"/>
      <c r="H32" s="12" t="s">
        <v>5</v>
      </c>
      <c r="I32" s="11">
        <f t="shared" si="1"/>
        <v>160</v>
      </c>
      <c r="J32" s="8"/>
      <c r="K32" s="8"/>
      <c r="L32" s="5"/>
    </row>
    <row r="33" spans="1:14" ht="32.5" customHeight="1" x14ac:dyDescent="0.3">
      <c r="A33" s="51"/>
      <c r="B33" s="36"/>
      <c r="C33" s="36"/>
      <c r="D33" s="36" t="s">
        <v>30</v>
      </c>
      <c r="E33" s="36"/>
      <c r="F33" s="36"/>
      <c r="G33" s="36"/>
      <c r="H33" s="12" t="s">
        <v>5</v>
      </c>
      <c r="I33" s="11">
        <f t="shared" si="1"/>
        <v>160</v>
      </c>
      <c r="J33" s="8"/>
      <c r="K33" s="8"/>
      <c r="L33" s="5"/>
      <c r="N33" s="7"/>
    </row>
    <row r="34" spans="1:14" ht="41.5" customHeight="1" x14ac:dyDescent="0.3">
      <c r="A34" s="61"/>
      <c r="B34" s="36"/>
      <c r="C34" s="36"/>
      <c r="D34" s="37" t="s">
        <v>45</v>
      </c>
      <c r="E34" s="37"/>
      <c r="F34" s="37"/>
      <c r="G34" s="37"/>
      <c r="H34" s="12" t="s">
        <v>5</v>
      </c>
      <c r="I34" s="11">
        <f t="shared" si="1"/>
        <v>160</v>
      </c>
      <c r="J34" s="8"/>
      <c r="K34" s="8"/>
      <c r="L34" s="5"/>
      <c r="N34" s="7"/>
    </row>
    <row r="35" spans="1:14" ht="91" customHeight="1" x14ac:dyDescent="0.3">
      <c r="A35" s="2">
        <v>4</v>
      </c>
      <c r="B35" s="58" t="s">
        <v>78</v>
      </c>
      <c r="C35" s="59"/>
      <c r="D35" s="60" t="s">
        <v>80</v>
      </c>
      <c r="E35" s="37"/>
      <c r="F35" s="37"/>
      <c r="G35" s="37"/>
      <c r="H35" s="12" t="s">
        <v>31</v>
      </c>
      <c r="I35" s="11">
        <v>1</v>
      </c>
      <c r="J35" s="8"/>
      <c r="K35" s="8"/>
      <c r="L35" s="4"/>
    </row>
    <row r="36" spans="1:14" ht="56" customHeight="1" x14ac:dyDescent="0.3">
      <c r="A36" s="2">
        <v>5</v>
      </c>
      <c r="B36" s="37" t="s">
        <v>72</v>
      </c>
      <c r="C36" s="37"/>
      <c r="D36" s="54" t="s">
        <v>46</v>
      </c>
      <c r="E36" s="54"/>
      <c r="F36" s="54"/>
      <c r="G36" s="54"/>
      <c r="H36" s="12" t="s">
        <v>31</v>
      </c>
      <c r="I36" s="11">
        <v>1</v>
      </c>
      <c r="J36" s="8"/>
      <c r="K36" s="8"/>
      <c r="L36" s="3"/>
    </row>
    <row r="37" spans="1:14" ht="28.5" customHeight="1" x14ac:dyDescent="0.3">
      <c r="A37" s="46" t="s">
        <v>20</v>
      </c>
      <c r="B37" s="47"/>
      <c r="C37" s="47"/>
      <c r="D37" s="47"/>
      <c r="E37" s="47"/>
      <c r="F37" s="47"/>
      <c r="G37" s="47"/>
      <c r="H37" s="47"/>
      <c r="I37" s="47"/>
      <c r="J37" s="47"/>
      <c r="K37" s="47"/>
      <c r="L37" s="48"/>
    </row>
    <row r="38" spans="1:14" ht="63.5" customHeight="1" x14ac:dyDescent="0.3">
      <c r="A38" s="2">
        <v>6</v>
      </c>
      <c r="B38" s="37" t="s">
        <v>35</v>
      </c>
      <c r="C38" s="37"/>
      <c r="D38" s="54" t="s">
        <v>48</v>
      </c>
      <c r="E38" s="54"/>
      <c r="F38" s="54"/>
      <c r="G38" s="54"/>
      <c r="H38" s="12" t="s">
        <v>5</v>
      </c>
      <c r="I38" s="11">
        <v>1</v>
      </c>
      <c r="J38" s="8"/>
      <c r="K38" s="8"/>
      <c r="L38" s="3"/>
    </row>
    <row r="39" spans="1:14" ht="39" customHeight="1" x14ac:dyDescent="0.3">
      <c r="A39" s="2">
        <v>7</v>
      </c>
      <c r="B39" s="37" t="s">
        <v>32</v>
      </c>
      <c r="C39" s="37"/>
      <c r="D39" s="36" t="s">
        <v>33</v>
      </c>
      <c r="E39" s="36"/>
      <c r="F39" s="36"/>
      <c r="G39" s="36"/>
      <c r="H39" s="12" t="s">
        <v>31</v>
      </c>
      <c r="I39" s="11">
        <v>1</v>
      </c>
      <c r="J39" s="8"/>
      <c r="K39" s="8"/>
      <c r="L39" s="3"/>
    </row>
    <row r="40" spans="1:14" ht="59" customHeight="1" x14ac:dyDescent="0.3">
      <c r="A40" s="2">
        <v>8</v>
      </c>
      <c r="B40" s="52" t="s">
        <v>22</v>
      </c>
      <c r="C40" s="53"/>
      <c r="D40" s="54" t="s">
        <v>47</v>
      </c>
      <c r="E40" s="54"/>
      <c r="F40" s="54"/>
      <c r="G40" s="54"/>
      <c r="H40" s="12" t="s">
        <v>5</v>
      </c>
      <c r="I40" s="11">
        <v>1</v>
      </c>
      <c r="J40" s="8"/>
      <c r="K40" s="8"/>
      <c r="L40" s="3"/>
    </row>
    <row r="41" spans="1:14" ht="98" customHeight="1" x14ac:dyDescent="0.3">
      <c r="A41" s="2">
        <v>9</v>
      </c>
      <c r="B41" s="41" t="s">
        <v>21</v>
      </c>
      <c r="C41" s="42"/>
      <c r="D41" s="38" t="s">
        <v>86</v>
      </c>
      <c r="E41" s="39"/>
      <c r="F41" s="39"/>
      <c r="G41" s="40"/>
      <c r="H41" s="12" t="s">
        <v>5</v>
      </c>
      <c r="I41" s="11">
        <v>1</v>
      </c>
      <c r="J41" s="8"/>
      <c r="K41" s="8"/>
      <c r="L41" s="3"/>
    </row>
    <row r="42" spans="1:14" ht="102.5" customHeight="1" x14ac:dyDescent="0.3">
      <c r="A42" s="2">
        <v>10</v>
      </c>
      <c r="B42" s="41" t="s">
        <v>23</v>
      </c>
      <c r="C42" s="42"/>
      <c r="D42" s="43" t="s">
        <v>87</v>
      </c>
      <c r="E42" s="44"/>
      <c r="F42" s="44"/>
      <c r="G42" s="45"/>
      <c r="H42" s="12" t="s">
        <v>5</v>
      </c>
      <c r="I42" s="11"/>
      <c r="J42" s="8"/>
      <c r="K42" s="8"/>
      <c r="L42" s="6"/>
    </row>
    <row r="43" spans="1:14" ht="29" customHeight="1" x14ac:dyDescent="0.3">
      <c r="A43" s="46" t="s">
        <v>36</v>
      </c>
      <c r="B43" s="47"/>
      <c r="C43" s="47"/>
      <c r="D43" s="47"/>
      <c r="E43" s="47"/>
      <c r="F43" s="47"/>
      <c r="G43" s="47"/>
      <c r="H43" s="47"/>
      <c r="I43" s="47"/>
      <c r="J43" s="47"/>
      <c r="K43" s="47"/>
      <c r="L43" s="48"/>
    </row>
    <row r="44" spans="1:14" ht="29" customHeight="1" x14ac:dyDescent="0.3">
      <c r="A44" s="14"/>
      <c r="B44" s="15"/>
      <c r="C44" s="15"/>
      <c r="D44" s="15"/>
      <c r="E44" s="15"/>
      <c r="F44" s="15"/>
      <c r="G44" s="15"/>
      <c r="H44" s="15"/>
      <c r="I44" s="15"/>
      <c r="J44" s="15"/>
      <c r="K44" s="15"/>
      <c r="L44" s="16"/>
    </row>
    <row r="45" spans="1:14" ht="81.5" customHeight="1" x14ac:dyDescent="0.3">
      <c r="A45" s="50">
        <v>11</v>
      </c>
      <c r="B45" s="28" t="s">
        <v>84</v>
      </c>
      <c r="C45" s="30"/>
      <c r="D45" s="31" t="s">
        <v>82</v>
      </c>
      <c r="E45" s="32"/>
      <c r="F45" s="32"/>
      <c r="G45" s="33"/>
      <c r="H45" s="12" t="s">
        <v>31</v>
      </c>
      <c r="I45" s="11">
        <v>1</v>
      </c>
      <c r="J45" s="8"/>
      <c r="K45" s="8"/>
      <c r="L45" s="3"/>
    </row>
    <row r="46" spans="1:14" ht="127.5" customHeight="1" x14ac:dyDescent="0.3">
      <c r="A46" s="51"/>
      <c r="B46" s="34"/>
      <c r="C46" s="35"/>
      <c r="D46" s="28" t="s">
        <v>83</v>
      </c>
      <c r="E46" s="29"/>
      <c r="F46" s="29"/>
      <c r="G46" s="30"/>
      <c r="H46" s="12" t="s">
        <v>31</v>
      </c>
      <c r="I46" s="11">
        <v>1</v>
      </c>
      <c r="J46" s="8"/>
      <c r="K46" s="8"/>
      <c r="L46" s="3"/>
    </row>
    <row r="47" spans="1:14" ht="89.5" customHeight="1" x14ac:dyDescent="0.3">
      <c r="A47" s="18">
        <v>12</v>
      </c>
      <c r="B47" s="19" t="s">
        <v>85</v>
      </c>
      <c r="C47" s="20"/>
      <c r="D47" s="31" t="s">
        <v>82</v>
      </c>
      <c r="E47" s="32"/>
      <c r="F47" s="32"/>
      <c r="G47" s="33"/>
      <c r="H47" s="12" t="s">
        <v>31</v>
      </c>
      <c r="I47" s="11">
        <v>1</v>
      </c>
      <c r="J47" s="8"/>
      <c r="K47" s="8"/>
      <c r="L47" s="3"/>
    </row>
    <row r="48" spans="1:14" ht="137.5" customHeight="1" x14ac:dyDescent="0.3">
      <c r="A48" s="18"/>
      <c r="B48" s="21"/>
      <c r="C48" s="22"/>
      <c r="D48" s="28" t="s">
        <v>83</v>
      </c>
      <c r="E48" s="29"/>
      <c r="F48" s="29"/>
      <c r="G48" s="30"/>
      <c r="H48" s="12" t="s">
        <v>31</v>
      </c>
      <c r="I48" s="11">
        <v>1</v>
      </c>
      <c r="J48" s="8"/>
      <c r="K48" s="8"/>
      <c r="L48" s="3"/>
    </row>
    <row r="49" spans="1:12" ht="87.5" customHeight="1" x14ac:dyDescent="0.3">
      <c r="A49" s="2">
        <v>13</v>
      </c>
      <c r="B49" s="37" t="s">
        <v>37</v>
      </c>
      <c r="C49" s="37"/>
      <c r="D49" s="36" t="s">
        <v>38</v>
      </c>
      <c r="E49" s="36"/>
      <c r="F49" s="36"/>
      <c r="G49" s="36"/>
      <c r="H49" s="12" t="s">
        <v>31</v>
      </c>
      <c r="I49" s="11">
        <v>1</v>
      </c>
      <c r="J49" s="8"/>
      <c r="K49" s="8"/>
      <c r="L49" s="3"/>
    </row>
    <row r="50" spans="1:12" ht="107" customHeight="1" x14ac:dyDescent="0.3">
      <c r="A50" s="2">
        <v>14</v>
      </c>
      <c r="B50" s="37" t="s">
        <v>27</v>
      </c>
      <c r="C50" s="37"/>
      <c r="D50" s="36" t="s">
        <v>39</v>
      </c>
      <c r="E50" s="36"/>
      <c r="F50" s="36"/>
      <c r="G50" s="36"/>
      <c r="H50" s="12" t="s">
        <v>31</v>
      </c>
      <c r="I50" s="11">
        <v>1</v>
      </c>
      <c r="J50" s="8"/>
      <c r="K50" s="8"/>
      <c r="L50" s="3"/>
    </row>
    <row r="51" spans="1:12" ht="34.5" customHeight="1" x14ac:dyDescent="0.3">
      <c r="A51" s="55" t="s">
        <v>40</v>
      </c>
      <c r="B51" s="56"/>
      <c r="C51" s="56"/>
      <c r="D51" s="56"/>
      <c r="E51" s="56"/>
      <c r="F51" s="56"/>
      <c r="G51" s="56"/>
      <c r="H51" s="56"/>
      <c r="I51" s="56"/>
      <c r="J51" s="56"/>
      <c r="K51" s="56"/>
      <c r="L51" s="57"/>
    </row>
    <row r="52" spans="1:12" ht="95.5" customHeight="1" x14ac:dyDescent="0.3">
      <c r="A52" s="2">
        <v>15</v>
      </c>
      <c r="B52" s="37" t="s">
        <v>92</v>
      </c>
      <c r="C52" s="37"/>
      <c r="D52" s="36" t="s">
        <v>89</v>
      </c>
      <c r="E52" s="36"/>
      <c r="F52" s="36"/>
      <c r="G52" s="36"/>
      <c r="H52" s="12" t="s">
        <v>31</v>
      </c>
      <c r="I52" s="11">
        <v>1</v>
      </c>
      <c r="J52" s="8"/>
      <c r="K52" s="8"/>
      <c r="L52" s="3"/>
    </row>
    <row r="53" spans="1:12" ht="60" customHeight="1" x14ac:dyDescent="0.3">
      <c r="A53" s="2">
        <v>16</v>
      </c>
      <c r="B53" s="37" t="s">
        <v>91</v>
      </c>
      <c r="C53" s="37"/>
      <c r="D53" s="36" t="s">
        <v>90</v>
      </c>
      <c r="E53" s="36"/>
      <c r="F53" s="36"/>
      <c r="G53" s="36"/>
      <c r="H53" s="12" t="s">
        <v>5</v>
      </c>
      <c r="I53" s="11">
        <v>160</v>
      </c>
      <c r="J53" s="8"/>
      <c r="K53" s="8"/>
      <c r="L53" s="3"/>
    </row>
    <row r="54" spans="1:12" ht="60" customHeight="1" x14ac:dyDescent="0.3">
      <c r="A54" s="2">
        <v>17</v>
      </c>
      <c r="B54" s="23" t="s">
        <v>81</v>
      </c>
      <c r="C54" s="24"/>
      <c r="D54" s="25" t="s">
        <v>88</v>
      </c>
      <c r="E54" s="26"/>
      <c r="F54" s="26"/>
      <c r="G54" s="27"/>
      <c r="H54" s="12" t="s">
        <v>31</v>
      </c>
      <c r="I54" s="11">
        <v>1</v>
      </c>
      <c r="J54" s="8"/>
      <c r="K54" s="8"/>
      <c r="L54" s="3"/>
    </row>
    <row r="55" spans="1:12" x14ac:dyDescent="0.3">
      <c r="A55" s="83" t="s">
        <v>9</v>
      </c>
      <c r="B55" s="83"/>
      <c r="C55" s="83"/>
      <c r="D55" s="83"/>
      <c r="E55" s="83"/>
      <c r="F55" s="83"/>
      <c r="G55" s="83"/>
      <c r="H55" s="84" t="s">
        <v>13</v>
      </c>
      <c r="I55" s="84"/>
      <c r="J55" s="84"/>
      <c r="K55" s="9"/>
      <c r="L55" s="3"/>
    </row>
    <row r="56" spans="1:12" x14ac:dyDescent="0.3">
      <c r="A56" s="83"/>
      <c r="B56" s="83"/>
      <c r="C56" s="83"/>
      <c r="D56" s="83"/>
      <c r="E56" s="83"/>
      <c r="F56" s="83"/>
      <c r="G56" s="83"/>
      <c r="H56" s="85" t="s">
        <v>7</v>
      </c>
      <c r="I56" s="85"/>
      <c r="J56" s="85"/>
      <c r="K56" s="9">
        <f>K55*10%</f>
        <v>0</v>
      </c>
      <c r="L56" s="3"/>
    </row>
    <row r="57" spans="1:12" x14ac:dyDescent="0.3">
      <c r="A57" s="83"/>
      <c r="B57" s="83"/>
      <c r="C57" s="83"/>
      <c r="D57" s="83"/>
      <c r="E57" s="83"/>
      <c r="F57" s="83"/>
      <c r="G57" s="83"/>
      <c r="H57" s="85" t="s">
        <v>8</v>
      </c>
      <c r="I57" s="85"/>
      <c r="J57" s="85"/>
      <c r="K57" s="9">
        <f>SUM(K55:K56)*8%</f>
        <v>0</v>
      </c>
      <c r="L57" s="3"/>
    </row>
    <row r="58" spans="1:12" x14ac:dyDescent="0.3">
      <c r="A58" s="83"/>
      <c r="B58" s="83"/>
      <c r="C58" s="83"/>
      <c r="D58" s="83"/>
      <c r="E58" s="83"/>
      <c r="F58" s="83"/>
      <c r="G58" s="83"/>
      <c r="H58" s="85" t="s">
        <v>6</v>
      </c>
      <c r="I58" s="85"/>
      <c r="J58" s="85"/>
      <c r="K58" s="9">
        <f>SUM(K55:K57)</f>
        <v>0</v>
      </c>
      <c r="L58" s="3"/>
    </row>
  </sheetData>
  <mergeCells count="91">
    <mergeCell ref="A21:L21"/>
    <mergeCell ref="A4:L4"/>
    <mergeCell ref="A17:L17"/>
    <mergeCell ref="B18:C18"/>
    <mergeCell ref="D18:G18"/>
    <mergeCell ref="A14:L14"/>
    <mergeCell ref="B15:C15"/>
    <mergeCell ref="D15:G15"/>
    <mergeCell ref="B16:C16"/>
    <mergeCell ref="D16:G16"/>
    <mergeCell ref="A1:L1"/>
    <mergeCell ref="A5:L5"/>
    <mergeCell ref="A10:L10"/>
    <mergeCell ref="A55:G58"/>
    <mergeCell ref="H55:J55"/>
    <mergeCell ref="H56:J56"/>
    <mergeCell ref="H57:J57"/>
    <mergeCell ref="H58:J58"/>
    <mergeCell ref="D36:G36"/>
    <mergeCell ref="B53:C53"/>
    <mergeCell ref="D53:G53"/>
    <mergeCell ref="B6:C6"/>
    <mergeCell ref="B7:C7"/>
    <mergeCell ref="D7:G7"/>
    <mergeCell ref="B8:C8"/>
    <mergeCell ref="D8:G8"/>
    <mergeCell ref="B27:C27"/>
    <mergeCell ref="D27:G27"/>
    <mergeCell ref="D28:G28"/>
    <mergeCell ref="A28:A34"/>
    <mergeCell ref="D6:G6"/>
    <mergeCell ref="D11:G11"/>
    <mergeCell ref="A20:L20"/>
    <mergeCell ref="D34:G34"/>
    <mergeCell ref="D22:G22"/>
    <mergeCell ref="D33:G33"/>
    <mergeCell ref="A22:A26"/>
    <mergeCell ref="B22:C26"/>
    <mergeCell ref="D23:G23"/>
    <mergeCell ref="D24:G24"/>
    <mergeCell ref="D25:G25"/>
    <mergeCell ref="D26:G26"/>
    <mergeCell ref="A43:L43"/>
    <mergeCell ref="B38:C38"/>
    <mergeCell ref="D38:G38"/>
    <mergeCell ref="B52:C52"/>
    <mergeCell ref="D52:G52"/>
    <mergeCell ref="B50:C50"/>
    <mergeCell ref="D50:G50"/>
    <mergeCell ref="A51:L51"/>
    <mergeCell ref="D48:G48"/>
    <mergeCell ref="D45:G45"/>
    <mergeCell ref="D41:G41"/>
    <mergeCell ref="B41:C41"/>
    <mergeCell ref="D42:G42"/>
    <mergeCell ref="A37:L37"/>
    <mergeCell ref="B42:C42"/>
    <mergeCell ref="B40:C40"/>
    <mergeCell ref="D40:G40"/>
    <mergeCell ref="B36:C36"/>
    <mergeCell ref="D31:G31"/>
    <mergeCell ref="B28:C34"/>
    <mergeCell ref="D39:G39"/>
    <mergeCell ref="B39:C39"/>
    <mergeCell ref="D29:G29"/>
    <mergeCell ref="D30:G30"/>
    <mergeCell ref="D32:G32"/>
    <mergeCell ref="B35:C35"/>
    <mergeCell ref="D35:G35"/>
    <mergeCell ref="A2:L2"/>
    <mergeCell ref="B9:C9"/>
    <mergeCell ref="D9:G9"/>
    <mergeCell ref="B19:C19"/>
    <mergeCell ref="D19:G19"/>
    <mergeCell ref="B12:C12"/>
    <mergeCell ref="D12:G12"/>
    <mergeCell ref="B13:C13"/>
    <mergeCell ref="D13:G13"/>
    <mergeCell ref="B11:C11"/>
    <mergeCell ref="B3:C3"/>
    <mergeCell ref="D3:G3"/>
    <mergeCell ref="A47:A48"/>
    <mergeCell ref="B47:C48"/>
    <mergeCell ref="B54:C54"/>
    <mergeCell ref="D54:G54"/>
    <mergeCell ref="D46:G46"/>
    <mergeCell ref="D47:G47"/>
    <mergeCell ref="B45:C46"/>
    <mergeCell ref="B49:C49"/>
    <mergeCell ref="D49:G49"/>
    <mergeCell ref="A45:A46"/>
  </mergeCells>
  <phoneticPr fontId="14" type="noConversion"/>
  <pageMargins left="0.70866141732283472" right="0.70866141732283472" top="0.74803149606299213" bottom="0.74803149606299213" header="0.31496062992125984" footer="0.31496062992125984"/>
  <pageSetup scale="69"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BG </vt:lpstr>
      <vt:lpstr>'BG '!Print_Area</vt:lpstr>
      <vt:lpstr>'BG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Giang Nguyen</dc:creator>
  <cp:lastModifiedBy>Au Duong Thien Trang</cp:lastModifiedBy>
  <cp:lastPrinted>2026-05-11T12:00:43Z</cp:lastPrinted>
  <dcterms:created xsi:type="dcterms:W3CDTF">2025-12-10T07:20:16Z</dcterms:created>
  <dcterms:modified xsi:type="dcterms:W3CDTF">2026-05-12T02:50:58Z</dcterms:modified>
</cp:coreProperties>
</file>