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nnpthao\Downloads\"/>
    </mc:Choice>
  </mc:AlternateContent>
  <xr:revisionPtr revIDLastSave="0" documentId="13_ncr:1_{2EC36643-9FE0-4749-ADEF-8B1720713CBC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Xe" sheetId="1" r:id="rId1"/>
    <sheet name="Thiết bị" sheetId="3" r:id="rId2"/>
  </sheets>
  <definedNames>
    <definedName name="_xlnm._FilterDatabase" localSheetId="1" hidden="1">'Thiết bị'!$A$4:$J$24</definedName>
    <definedName name="_xlnm._FilterDatabase" localSheetId="0" hidden="1">Xe!$A$2:$M$2</definedName>
    <definedName name="_xlnm.Print_Titles" localSheetId="1">'Thiết bị'!$4:$4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8" i="3"/>
  <c r="M9" i="3"/>
  <c r="M6" i="3"/>
  <c r="M7" i="3"/>
  <c r="M5" i="3"/>
  <c r="M4" i="1"/>
  <c r="M5" i="1"/>
  <c r="M6" i="1"/>
  <c r="M7" i="1"/>
  <c r="M8" i="1"/>
  <c r="M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tc={D63DBE37-888A-44BD-8ACF-1D622F45D8FD}</author>
  </authors>
  <commentList>
    <comment ref="M2" authorId="0" shapeId="0" xr:uid="{D63DBE37-888A-44BD-8ACF-1D622F45D8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Nếu Đăng ký mua = Có → lấy 20% giá khởi điểm; nếu Không → để trống.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tc={E944BCF4-6F9A-40F3-8481-C7366BAF3D4C}</author>
  </authors>
  <commentList>
    <comment ref="M4" authorId="0" shapeId="0" xr:uid="{E944BCF4-6F9A-40F3-8481-C7366BAF3D4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Nếu Đăng ký mua = Có → lấy 20% giá khởi điểm; nếu Không → để trống. </t>
      </text>
    </comment>
  </commentList>
</comments>
</file>

<file path=xl/sharedStrings.xml><?xml version="1.0" encoding="utf-8"?>
<sst xmlns="http://schemas.openxmlformats.org/spreadsheetml/2006/main" count="192" uniqueCount="125">
  <si>
    <t>STT</t>
  </si>
  <si>
    <t>Mã tài sản</t>
  </si>
  <si>
    <t>Tên tài sản xe</t>
  </si>
  <si>
    <t>ĐVT</t>
  </si>
  <si>
    <t>Số lượng</t>
  </si>
  <si>
    <t>Giá khởi điểm 
(VNĐ, chưa VAT)</t>
  </si>
  <si>
    <t>Tiền đặt trước (20%)</t>
  </si>
  <si>
    <t>Năm đưa vào sử dụng</t>
  </si>
  <si>
    <t>Mô tả hiện trạng/đặc điểm kỹ thuật</t>
  </si>
  <si>
    <t>Đơn vị quản lý</t>
  </si>
  <si>
    <t>Thông tin khảo sát tài sản</t>
  </si>
  <si>
    <t>Đăng ký mua
 (Có/Không)</t>
  </si>
  <si>
    <t>Tiền đặt trước phải nộp (VNĐ)</t>
  </si>
  <si>
    <t>Giá chào mua 
(VNĐ, chưa VAT)</t>
  </si>
  <si>
    <t>V632</t>
  </si>
  <si>
    <t>XE Ô TÔ KHÁCH THACO 
– BKS: 65B-005.88</t>
  </si>
  <si>
    <t>Cái</t>
  </si>
  <si>
    <t>Đặc điểm kinh tế - kỹ thuật:
- BKS: 65B-005.88
- Xuất xứ: Việt Nam
- Nhãn hiệu: THACO
- Loại phương tiện: ô tô khách
- Số loại: TB95S-W
- Số máy: WP7.240E30*1014D003453
- Số khung: RN5B39SCCEC002272
- Năm sản xuất: 2014
- Niên hạn: 2034
- Công thức bánh xe: 4x2
- Vết bánh xe: 2020/1860 (mm)
- Kích thước bao: 9500x2420x3350 (mm)
- Kích thước khoang hành lý lớn nhất: 950x1150x820 (mm)
- Khoảng cách trục: 4600 (mm)
'- Khối lượng bản thân: 9300 (kg)
- Khối lượng toàn bộ theo TK/CP LN: 11900/11900 (kg)
- Số người cho phép chở: 38
- Loại nhiên liệu: Diesel
- Thể tích làm việc của động cơ: 7140 (cm3)
- Công suất lớn nhất/tốc độ quay: 176kW/2300rpm
- Số km đã chạy (km): 277530</t>
  </si>
  <si>
    <t>AT </t>
  </si>
  <si>
    <t>- Địa chỉ khảo sát: 288 Bis Nguyễn Văn Cừ, P. Cái Khế, TP. Cần Thơ.
- Người liên hệ: Ông Nguyễn Hữu Đăng Khoa
- SĐT: 0842 191 242</t>
  </si>
  <si>
    <t>V292</t>
  </si>
  <si>
    <t>XE MÁY JUPITER 
– BKS: 65Z1-1809</t>
  </si>
  <si>
    <t>AC </t>
  </si>
  <si>
    <t>- Địa chỉ khảo sát: 288 Bis Nguyễn Văn Cừ, Phường Cái Khế, TP. Cần Thơ
- Người liên hệ: Mai Ngọc Ánh
- SĐT: 0909 198 109</t>
  </si>
  <si>
    <t>V293</t>
  </si>
  <si>
    <t>XE MÁY JUPITER 
– BKS: 65Z1-1804</t>
  </si>
  <si>
    <t>V051</t>
  </si>
  <si>
    <t>XE MÁY SUPER DREAM 
– BKS: 65Z1-1056</t>
  </si>
  <si>
    <t>V524</t>
  </si>
  <si>
    <t>XE 7 CHỖ FORD EVEREST 
SỐ XE: 30X-7277, 
SK: RL05SUHAMASR14841, 
SM: WLAT1155535</t>
  </si>
  <si>
    <t>- Ngoại quan tổng thể khá cũ, lớp sơn phủ bị bong tróc nhẹ, trầy xước. 
- Các cụm chức năng chính, chi tiết ngoại vi còn đủ. 
- Hệ thống điều khiển vẫn còn đảm bảo tính năng hoạt động. 
- Tại thời điểm thẩm định xe đang vận hành bình thường.</t>
  </si>
  <si>
    <t>HNI</t>
  </si>
  <si>
    <t>- Địa chỉ khảo sát: Số 30 Đinh Núp, Phường Yên Hoà, TP. Hà Nội
- Người liên hệ: Ông Phùng Ngọc Vũ 
- SĐT: 0383 519 091.</t>
  </si>
  <si>
    <t>V495</t>
  </si>
  <si>
    <t>XE TẢI THÙNG KÍN ISUZU NLR55E, TẢI TRỌNG 950KG, 
SK RLENLR55E97100273, 
SM 700073, 
SỐ XE: 37S-7877</t>
  </si>
  <si>
    <t>NAN</t>
  </si>
  <si>
    <t>- Địa chỉ khảo sát: Số 6, ngõ 146B, đường Nguyễn Sỹ Sách, Phường Trường Vinh, Nghệ An
- Người liên hệ: Ông Trần Quốc Tú
- SĐT: 0968 981 885</t>
  </si>
  <si>
    <t>V712</t>
  </si>
  <si>
    <t>XE Ô TÔ TẢI (THÙNG KÍN)
 HIỆU ISUZU
SỐ LOẠI NHR55E
BIỂN SỐ 65C-119.05
TẢI TRỌNG: 1450 KG</t>
  </si>
  <si>
    <t>RMD</t>
  </si>
  <si>
    <t>- Địa chỉ: Nhà máy Dược Hậu Giang – Chi nhánh Hậu Giang (TPT).
- Người liên hệ: Ông Nguyễn Minh Hưng  
- SĐT: 0918 624 788</t>
  </si>
  <si>
    <t>C1200</t>
  </si>
  <si>
    <t>MÁY PHOTOCOPY MX-M453U</t>
  </si>
  <si>
    <t>- Xuất xứ: Thailand</t>
  </si>
  <si>
    <t>AT</t>
  </si>
  <si>
    <t>- Địa chỉ khảo sát: 288 Bis Nguyễn Văn Cừ, P. Cái Khế, TP. Cần Thơ.
- Người liên hệ: Nguyễn Thị Thu Trang
- SĐT:0967.161.828</t>
  </si>
  <si>
    <t>T034003</t>
  </si>
  <si>
    <t>MÁY ĐỌC MÃ VẠCH TRÊN BĂNG TẢI DÁN THÙNG F1D</t>
  </si>
  <si>
    <t>- Xuất xứ: Đức</t>
  </si>
  <si>
    <t>F1D</t>
  </si>
  <si>
    <t>- Địa chỉ: Nhà máy Dược Hậu Giang – Chi nhánh Hậu Giang (TPT).
- Người liên hệ: Ông Đặng Phạm Phúc Hậu
- SĐT: 0902 969 961</t>
  </si>
  <si>
    <t>T024005</t>
  </si>
  <si>
    <t>MÁY DÒ KIM LOẠI - 5 F1D MODEL: PH-GF-SIG</t>
  </si>
  <si>
    <t>- Xuất xứ: Anh</t>
  </si>
  <si>
    <t>- Địa chỉ: Nhà máy Dược Hậu Giang – Chi nhánh Hậu Giang (TPT).
- Người liên hệ: Ông Trần Trung Kính
- SĐT: 0909 293 080</t>
  </si>
  <si>
    <t>T014011</t>
  </si>
  <si>
    <t xml:space="preserve">MÁY BAO PHIM 100KG </t>
  </si>
  <si>
    <t>- Xuất xứ: Việt nam</t>
  </si>
  <si>
    <t>F2D</t>
  </si>
  <si>
    <t>Địa chỉ khảo sát: Sân mái vòm NVC và Kho ME_288 Bis Nguyễn Văn Cừ, P. Cái Khế, TP. Cần Thơ.
Người liên hệ dẫn đi: Anh Le Đinh Lương – SĐT: 0939.345.658
Hỗ trợ mở kho ME: Trần Thái Hòa - SĐT: 0939.704.568</t>
  </si>
  <si>
    <t>T014012</t>
  </si>
  <si>
    <t xml:space="preserve">MÁY BAO PHIM 200KG (NÂNG CẤP MÁY BAO PHIM T640) </t>
  </si>
  <si>
    <t>- Xuất xứ: Việt Nam</t>
  </si>
  <si>
    <t>T1085</t>
  </si>
  <si>
    <t>MÁY VÔ HỘP BÁN TỰ ĐỘNG (ĐÓNG CHAI SIRO)</t>
  </si>
  <si>
    <t>- Xuất xứ: Việt Nam, 
- Trọng lượng: 250 kg</t>
  </si>
  <si>
    <t>F32</t>
  </si>
  <si>
    <t>Địa chỉ khảo sát: Nhà Men cũ F3_288 Bis Nguyễn Văn Cừ, P. Cái Khế, TP. Cần Thơ.
Người liên hệ: Anh Dương Thanh Nguyễn Toại 
SĐT: 0908 892 924</t>
  </si>
  <si>
    <t>T900</t>
  </si>
  <si>
    <t>MÁY XÁT HẠT ƯỚC 1000</t>
  </si>
  <si>
    <t>- Xuất xứ: Việt Nam, 
- Trọng lượng: 200 kg</t>
  </si>
  <si>
    <t>T1069</t>
  </si>
  <si>
    <t>MÁY ĐÓNG GÓI TỰ ĐỘNG JS - 28</t>
  </si>
  <si>
    <t>- Xuất xứ: Đài Loan</t>
  </si>
  <si>
    <t>T1080</t>
  </si>
  <si>
    <t>MÁY ĐO LƯU LƯỢNG SHA-22-IN</t>
  </si>
  <si>
    <t>- Xuất xứ: Mỹ</t>
  </si>
  <si>
    <t>ME</t>
  </si>
  <si>
    <t>Địa chỉ khảo sát: Văn phòng ME_288 Bis Nguyễn Văn Cừ, P. Cái Khế, TP. Cần Thơ
Người liên hệ: Anh Phùng Quốc Trung – ME
SĐT: 0327 900 909</t>
  </si>
  <si>
    <t>T068001</t>
  </si>
  <si>
    <t>MÁY KHÚC XẠ KẾ TỰ ĐỘNG KRUSS DR6000</t>
  </si>
  <si>
    <t>QCD</t>
  </si>
  <si>
    <t>C891</t>
  </si>
  <si>
    <t>TỦ SẤY TĨNH, MODEL TSN2000</t>
  </si>
  <si>
    <t>Chất lượng còn 60%; 
- Thể tích buồng làm việc: 2m3
- Trọng lượng sấy max: 100kg/mẻ 
-Trọng lượng tủ sấy: 500kg</t>
  </si>
  <si>
    <t>RD</t>
  </si>
  <si>
    <t>Địa chỉ khảo sát: Nhà máy Vĩnh Hảo, Bình Thuận
Người liên hệ: Anh Lê Nhựt Trường – RD
SĐT: 0889 058 160</t>
  </si>
  <si>
    <t>T363</t>
  </si>
  <si>
    <t>MÁY TRỘN LP 100 KG T/CHẾ F1</t>
  </si>
  <si>
    <t>- Xuất xứ: Việt nam 
- Trọng lượng: 500kg</t>
  </si>
  <si>
    <t>Địa chỉ khảo sát: Khu sản xuất Hati NVC – F3_288 Bis Nguyễn Văn Cừ, P. Cái Khế, TP. Cần Thơ
Người liên hệ: Anh Lê Nhựt Trường – RD
SĐT: 0889 058 160</t>
  </si>
  <si>
    <t>C643</t>
  </si>
  <si>
    <t>MÁY ÐO ÐỘ HÒA TAN ERWEKA DT-700_ÐỨC</t>
  </si>
  <si>
    <t>- Xuất xứ: Đức 
- Công suất: 2000 w 
- Trọng lượng: #49,4 kg</t>
  </si>
  <si>
    <t>Địa chỉ khảo sát: TPT, Phòng Lab 3 RD
Người liên hệ: Anh Lê Nhựt Trường – RD
SĐT: 0889 058 160</t>
  </si>
  <si>
    <t>T733</t>
  </si>
  <si>
    <t>MÁY ÐO DÒNG CHẢY CỐM ERWEKA GTB_ÐỨC</t>
  </si>
  <si>
    <t>- Xuất xứ: Đức 
- Công suất: 50 w 
- Trọng lượng: #24,4 kg</t>
  </si>
  <si>
    <t>C1108</t>
  </si>
  <si>
    <t xml:space="preserve">HỆ THỐNG LÊN MEN BIA </t>
  </si>
  <si>
    <t>- Xuất xứ: Việt nam 
- Bồn:3.000 lit, inox chống rỉ; kt C2.3m x N1.4m 
- Cụm máy làm lạnh: Sanyo gồm động cơ 2HP, máy nén, ..</t>
  </si>
  <si>
    <t>T260</t>
  </si>
  <si>
    <t>HỆ THÔNG MÁY SẮC KÝ LỎNG CAO ÁP</t>
  </si>
  <si>
    <t>- Xuất xứ: Nhật 
- Công suất: 25VA 
- Trọng lượng: #49,8 kg</t>
  </si>
  <si>
    <t>Địa chỉ khảo sát: TPT, Tầng 3 RD
Người liên hệ: Anh Lê Nhựt Trường – RD
SĐT: 0889 058 160</t>
  </si>
  <si>
    <t>C257</t>
  </si>
  <si>
    <t>M.ÐO ÐỘ MÀU USD 12346 DIETHE  DATACOLOR</t>
  </si>
  <si>
    <t>- Xuất xứ: Mỹ 
- Trọng lượng: 1,687 kg</t>
  </si>
  <si>
    <t>C690</t>
  </si>
  <si>
    <t>MÁY LẤY MẪU L-2200 (SD CHO HT MÁY SKL CAO ÁP PHÒNG NGHIÊN CỨU)</t>
  </si>
  <si>
    <t>- Xuất xứ: Nhật 
- Trọng lượng: 28 kg</t>
  </si>
  <si>
    <t>C1163</t>
  </si>
  <si>
    <t>MÁY KHUẤY ĐŨA HIỂN THỊ SỐ HIỆU HEIDOLPH, MODEL RZR 2102, CODE 501-21021-00_ĐỨC_CTY VỊNH NAM_QUỸ KHCN</t>
  </si>
  <si>
    <t>- Xuất xứ: Đức
- Công suất: 140w 
- Trọng lượng: 4 kg</t>
  </si>
  <si>
    <t>T899</t>
  </si>
  <si>
    <t>TỦ ĐÔNG WESTPOINT, MODEL WPP1600-6D (6 CỬA)-KHO TPT</t>
  </si>
  <si>
    <t>- Dung tích: 1600 lít
- Điện áp định mức: 230 V
- Trọng tải: 228 kg
- Xuất xứ: Malaysia</t>
  </si>
  <si>
    <t>- Nhãn hiệu: Honda 
- Màu sơn: Nâu 
- Số máy: HA08E0567179 
- Số khung: HHA08073Y567249 
- Số loại: SUPERDREAM 
- Dung tích: 97 cc 
- BKS: 65Z1-1056
- Số km đã chạy (km): 81814</t>
  </si>
  <si>
    <r>
      <t xml:space="preserve">- Nhãn hiệu: Yamaha 
- Màu sơn: Xám đỏ 
- Số máy: -/- 
- Số khung: -/- 
- Số loại: Jupiter 
- Dung tích: 113,7cc 
- BKS: 65Z1-1809 
- Số km đã chạy (km): 89352
- </t>
    </r>
    <r>
      <rPr>
        <b/>
        <sz val="11"/>
        <color theme="1"/>
        <rFont val="Arial"/>
        <family val="2"/>
      </rPr>
      <t>Giấy đăng ký xe/Cà vẹt xe mô tô Yamaha Jupiter V – BKS: 65Z1-1809 không có, bị thất lạc</t>
    </r>
  </si>
  <si>
    <r>
      <t xml:space="preserve">Đặc điểm kinh tế - kỹ thuật:
- Nhãn hiệu: Yamaha
- Màu sơn: Xám đỏ
- Số máy: -/-
- Số khung: -/-
- Số loại: Jupiter
- Dung tích: 113,7cc
- BKS: 65Z1-1804
- Số km đã chạy (km): 48901
- </t>
    </r>
    <r>
      <rPr>
        <b/>
        <sz val="11"/>
        <color theme="1"/>
        <rFont val="Arial"/>
        <family val="2"/>
      </rPr>
      <t>Giấy đăng ký xe/Cà vẹt xe mô tô Yamaha Jupiter V – BKS: 65Z1-1804 không có, bị thất lạc</t>
    </r>
  </si>
  <si>
    <t>PHỤ LỤC EXCEL – DANH SÁCH TÀI SẢN XE/THIẾT BỊ ĐĂNG KÝ MUA VÀ GIÁ CHÀO MUA</t>
  </si>
  <si>
    <r>
      <t>.......</t>
    </r>
    <r>
      <rPr>
        <i/>
        <sz val="13"/>
        <color theme="1"/>
        <rFont val="Arial"/>
        <family val="2"/>
      </rPr>
      <t>,ngày…….tháng…. năm....</t>
    </r>
  </si>
  <si>
    <t>Người đăng ký mua tài sản</t>
  </si>
  <si>
    <t xml:space="preserve">   (ký và ghi rõ họ tên, đóng dấu nếu là tổ chức)</t>
  </si>
  <si>
    <t>Phụ lục này là một phần không tách rời của Hồ sơ đăng ký mua tài sản thanh lý.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</si>
</sst>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13"/>
      <color theme="1"/>
      <name val="Arial"/>
      <family val="2"/>
    </font>
    <font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quotePrefix="1" applyFont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guyen Ngoc Phuong Thao" id="{01611CCF-BAF1-4DD2-9E5C-9B623B650489}" userId="S::nnpthao@dhgpharma.com.vn::ee972582-fd58-4125-99e1-ae026ce0861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" dT="2026-06-03T09:24:12.33" personId="{01611CCF-BAF1-4DD2-9E5C-9B623B650489}" id="{D63DBE37-888A-44BD-8ACF-1D622F45D8FD}">
    <text xml:space="preserve">Nếu Đăng ký mua = Có → lấy 20% giá khởi điểm; nếu Không → để trống.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4" dT="2026-06-03T09:24:12.33" personId="{01611CCF-BAF1-4DD2-9E5C-9B623B650489}" id="{E944BCF4-6F9A-40F3-8481-C7366BAF3D4C}">
    <text xml:space="preserve">Nếu Đăng ký mua = Có → lấy 20% giá khởi điểm; nếu Không → để trống.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topLeftCell="A6" zoomScale="55" zoomScaleNormal="55" workbookViewId="0">
      <selection activeCell="F10" sqref="F10"/>
    </sheetView>
  </sheetViews>
  <sheetFormatPr defaultColWidth="39.44140625" defaultRowHeight="15" customHeight="1" x14ac:dyDescent="0.3"/>
  <cols>
    <col min="1" max="1" width="7.33203125" customWidth="1"/>
    <col min="2" max="2" width="13.88671875" customWidth="1"/>
    <col min="3" max="3" width="34.88671875" customWidth="1"/>
    <col min="4" max="4" width="12.5546875" customWidth="1"/>
    <col min="5" max="5" width="13.33203125" customWidth="1"/>
    <col min="6" max="6" width="27" customWidth="1"/>
    <col min="7" max="7" width="19" customWidth="1"/>
    <col min="8" max="8" width="18.44140625" customWidth="1"/>
    <col min="9" max="9" width="64.33203125" customWidth="1"/>
    <col min="10" max="10" width="13.5546875" customWidth="1"/>
    <col min="11" max="11" width="41.6640625" style="9" customWidth="1"/>
    <col min="12" max="12" width="28.109375" style="9" customWidth="1"/>
  </cols>
  <sheetData>
    <row r="1" spans="1:14" s="41" customFormat="1" ht="54" customHeight="1" x14ac:dyDescent="0.25">
      <c r="A1" s="40" t="s">
        <v>120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38" customFormat="1" ht="72.599999999999994" customHeight="1" x14ac:dyDescent="0.35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6" t="s">
        <v>10</v>
      </c>
      <c r="L2" s="36" t="s">
        <v>11</v>
      </c>
      <c r="M2" s="36" t="s">
        <v>12</v>
      </c>
      <c r="N2" s="36" t="s">
        <v>13</v>
      </c>
    </row>
    <row r="3" spans="1:14" ht="346.2" customHeight="1" x14ac:dyDescent="0.3">
      <c r="A3" s="1">
        <v>1</v>
      </c>
      <c r="B3" s="2" t="s">
        <v>14</v>
      </c>
      <c r="C3" s="1" t="s">
        <v>15</v>
      </c>
      <c r="D3" s="1" t="s">
        <v>16</v>
      </c>
      <c r="E3" s="1">
        <v>1</v>
      </c>
      <c r="F3" s="3">
        <v>798838095</v>
      </c>
      <c r="G3" s="3">
        <v>159767619</v>
      </c>
      <c r="H3" s="1">
        <v>2014</v>
      </c>
      <c r="I3" s="11" t="s">
        <v>17</v>
      </c>
      <c r="J3" s="1" t="s">
        <v>18</v>
      </c>
      <c r="K3" s="11" t="s">
        <v>19</v>
      </c>
      <c r="L3" s="26"/>
      <c r="M3" s="27">
        <f t="shared" ref="M3:M9" si="0">IF(LOWER(TRIM(L3))="có",G3,0)</f>
        <v>0</v>
      </c>
      <c r="N3" s="24"/>
    </row>
    <row r="4" spans="1:14" ht="161.25" customHeight="1" x14ac:dyDescent="0.3">
      <c r="A4" s="1">
        <v>2</v>
      </c>
      <c r="B4" s="2" t="s">
        <v>20</v>
      </c>
      <c r="C4" s="1" t="s">
        <v>21</v>
      </c>
      <c r="D4" s="1" t="s">
        <v>16</v>
      </c>
      <c r="E4" s="1">
        <v>1</v>
      </c>
      <c r="F4" s="3">
        <v>1660000</v>
      </c>
      <c r="G4" s="3">
        <v>332000</v>
      </c>
      <c r="H4" s="1">
        <v>2006</v>
      </c>
      <c r="I4" s="11" t="s">
        <v>118</v>
      </c>
      <c r="J4" s="1" t="s">
        <v>22</v>
      </c>
      <c r="K4" s="11" t="s">
        <v>23</v>
      </c>
      <c r="L4" s="11"/>
      <c r="M4" s="27">
        <f t="shared" si="0"/>
        <v>0</v>
      </c>
      <c r="N4" s="24"/>
    </row>
    <row r="5" spans="1:14" ht="183.75" customHeight="1" x14ac:dyDescent="0.3">
      <c r="A5" s="1">
        <v>3</v>
      </c>
      <c r="B5" s="2" t="s">
        <v>24</v>
      </c>
      <c r="C5" s="1" t="s">
        <v>25</v>
      </c>
      <c r="D5" s="1" t="s">
        <v>16</v>
      </c>
      <c r="E5" s="1">
        <v>1</v>
      </c>
      <c r="F5" s="3">
        <v>1660000</v>
      </c>
      <c r="G5" s="3">
        <v>332000</v>
      </c>
      <c r="H5" s="1">
        <v>2006</v>
      </c>
      <c r="I5" s="11" t="s">
        <v>119</v>
      </c>
      <c r="J5" s="1" t="s">
        <v>22</v>
      </c>
      <c r="K5" s="11" t="s">
        <v>23</v>
      </c>
      <c r="L5" s="11"/>
      <c r="M5" s="27">
        <f t="shared" si="0"/>
        <v>0</v>
      </c>
      <c r="N5" s="24"/>
    </row>
    <row r="6" spans="1:14" ht="150.6" customHeight="1" x14ac:dyDescent="0.3">
      <c r="A6" s="1">
        <v>4</v>
      </c>
      <c r="B6" s="2" t="s">
        <v>26</v>
      </c>
      <c r="C6" s="1" t="s">
        <v>27</v>
      </c>
      <c r="D6" s="1" t="s">
        <v>16</v>
      </c>
      <c r="E6" s="1">
        <v>1</v>
      </c>
      <c r="F6" s="3">
        <v>6154444</v>
      </c>
      <c r="G6" s="3">
        <v>1230888.8</v>
      </c>
      <c r="H6" s="1">
        <v>2004</v>
      </c>
      <c r="I6" s="11" t="s">
        <v>117</v>
      </c>
      <c r="J6" s="1" t="s">
        <v>22</v>
      </c>
      <c r="K6" s="11" t="s">
        <v>23</v>
      </c>
      <c r="L6" s="11"/>
      <c r="M6" s="27">
        <f t="shared" si="0"/>
        <v>0</v>
      </c>
      <c r="N6" s="24"/>
    </row>
    <row r="7" spans="1:14" s="10" customFormat="1" ht="85.2" customHeight="1" x14ac:dyDescent="0.3">
      <c r="A7" s="1">
        <v>5</v>
      </c>
      <c r="B7" s="2" t="s">
        <v>28</v>
      </c>
      <c r="C7" s="1" t="s">
        <v>29</v>
      </c>
      <c r="D7" s="1" t="s">
        <v>16</v>
      </c>
      <c r="E7" s="1">
        <v>1</v>
      </c>
      <c r="F7" s="3">
        <v>270231818</v>
      </c>
      <c r="G7" s="3">
        <v>54046363.600000001</v>
      </c>
      <c r="H7" s="1">
        <v>2010</v>
      </c>
      <c r="I7" s="11" t="s">
        <v>30</v>
      </c>
      <c r="J7" s="1" t="s">
        <v>31</v>
      </c>
      <c r="K7" s="11" t="s">
        <v>32</v>
      </c>
      <c r="L7" s="11"/>
      <c r="M7" s="27">
        <f t="shared" si="0"/>
        <v>0</v>
      </c>
      <c r="N7" s="25"/>
    </row>
    <row r="8" spans="1:14" s="10" customFormat="1" ht="100.2" customHeight="1" x14ac:dyDescent="0.3">
      <c r="A8" s="1">
        <v>6</v>
      </c>
      <c r="B8" s="2" t="s">
        <v>33</v>
      </c>
      <c r="C8" s="1" t="s">
        <v>34</v>
      </c>
      <c r="D8" s="1" t="s">
        <v>16</v>
      </c>
      <c r="E8" s="1">
        <v>1</v>
      </c>
      <c r="F8" s="3">
        <v>148440000</v>
      </c>
      <c r="G8" s="3">
        <v>29688000</v>
      </c>
      <c r="H8" s="1">
        <v>2010</v>
      </c>
      <c r="I8" s="11" t="s">
        <v>30</v>
      </c>
      <c r="J8" s="1" t="s">
        <v>35</v>
      </c>
      <c r="K8" s="11" t="s">
        <v>36</v>
      </c>
      <c r="L8" s="11"/>
      <c r="M8" s="27">
        <f t="shared" si="0"/>
        <v>0</v>
      </c>
      <c r="N8" s="25"/>
    </row>
    <row r="9" spans="1:14" s="10" customFormat="1" ht="107.4" customHeight="1" x14ac:dyDescent="0.3">
      <c r="A9" s="1">
        <v>7</v>
      </c>
      <c r="B9" s="2" t="s">
        <v>37</v>
      </c>
      <c r="C9" s="1" t="s">
        <v>38</v>
      </c>
      <c r="D9" s="1" t="s">
        <v>16</v>
      </c>
      <c r="E9" s="1">
        <v>1</v>
      </c>
      <c r="F9" s="3">
        <v>33522117.300000001</v>
      </c>
      <c r="G9" s="3">
        <v>6704423.4600000009</v>
      </c>
      <c r="H9" s="1">
        <v>1999</v>
      </c>
      <c r="I9" s="1"/>
      <c r="J9" s="1" t="s">
        <v>39</v>
      </c>
      <c r="K9" s="11" t="s">
        <v>40</v>
      </c>
      <c r="L9" s="11"/>
      <c r="M9" s="27">
        <f t="shared" si="0"/>
        <v>0</v>
      </c>
      <c r="N9" s="25"/>
    </row>
    <row r="10" spans="1:14" s="42" customFormat="1" ht="36.6" customHeight="1" x14ac:dyDescent="0.3">
      <c r="B10" s="42" t="s">
        <v>124</v>
      </c>
      <c r="K10" s="43"/>
      <c r="L10" s="43"/>
    </row>
    <row r="11" spans="1:14" ht="19.95" customHeight="1" x14ac:dyDescent="0.3">
      <c r="L11" s="31" t="s">
        <v>121</v>
      </c>
      <c r="M11" s="31"/>
      <c r="N11" s="31"/>
    </row>
    <row r="12" spans="1:14" ht="19.95" customHeight="1" x14ac:dyDescent="0.3">
      <c r="L12" s="33" t="s">
        <v>122</v>
      </c>
      <c r="M12" s="33"/>
      <c r="N12" s="33"/>
    </row>
    <row r="13" spans="1:14" ht="19.95" customHeight="1" x14ac:dyDescent="0.3">
      <c r="L13" s="32" t="s">
        <v>123</v>
      </c>
      <c r="M13" s="32"/>
      <c r="N13" s="32"/>
    </row>
    <row r="14" spans="1:14" ht="19.95" customHeight="1" x14ac:dyDescent="0.3"/>
    <row r="15" spans="1:14" ht="19.95" customHeight="1" x14ac:dyDescent="0.3"/>
  </sheetData>
  <autoFilter ref="A2:M2" xr:uid="{00000000-0001-0000-0000-000000000000}"/>
  <mergeCells count="4">
    <mergeCell ref="A1:N1"/>
    <mergeCell ref="L11:N11"/>
    <mergeCell ref="L12:N12"/>
    <mergeCell ref="L13:N13"/>
  </mergeCells>
  <pageMargins left="0.2" right="0.17" top="0.18" bottom="0.17" header="0.3" footer="0.3"/>
  <pageSetup paperSize="9" scale="3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A9E2-A0D9-44BF-8154-2D5B9E95DC70}">
  <sheetPr>
    <pageSetUpPr fitToPage="1"/>
  </sheetPr>
  <dimension ref="A2:N29"/>
  <sheetViews>
    <sheetView topLeftCell="H1" zoomScale="60" zoomScaleNormal="60" workbookViewId="0">
      <pane ySplit="4" topLeftCell="A19" activePane="bottomLeft" state="frozen"/>
      <selection pane="bottomLeft" activeCell="L29" sqref="L29:N29"/>
    </sheetView>
  </sheetViews>
  <sheetFormatPr defaultColWidth="39.44140625" defaultRowHeight="15" x14ac:dyDescent="0.25"/>
  <cols>
    <col min="1" max="1" width="10.5546875" style="4" customWidth="1"/>
    <col min="2" max="2" width="13.33203125" style="8" customWidth="1"/>
    <col min="3" max="3" width="58.88671875" style="4" customWidth="1"/>
    <col min="4" max="4" width="7.5546875" style="8" customWidth="1"/>
    <col min="5" max="5" width="10.88671875" style="8" bestFit="1" customWidth="1"/>
    <col min="6" max="6" width="20.44140625" style="21" customWidth="1"/>
    <col min="7" max="7" width="18.88671875" style="7" customWidth="1"/>
    <col min="8" max="8" width="20.33203125" style="18" customWidth="1"/>
    <col min="9" max="9" width="36.88671875" style="22" customWidth="1"/>
    <col min="10" max="10" width="19.77734375" style="4" customWidth="1"/>
    <col min="11" max="11" width="52.33203125" style="17" customWidth="1"/>
    <col min="12" max="12" width="35" style="22" customWidth="1"/>
    <col min="13" max="13" width="18.88671875" style="7" customWidth="1"/>
    <col min="14" max="14" width="35" style="22" customWidth="1"/>
    <col min="15" max="16384" width="39.44140625" style="4"/>
  </cols>
  <sheetData>
    <row r="2" spans="1:14" ht="39.6" customHeight="1" x14ac:dyDescent="0.25">
      <c r="A2" s="39" t="s">
        <v>120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8.600000000000001" customHeight="1" x14ac:dyDescent="0.25">
      <c r="F3" s="34"/>
      <c r="G3" s="34"/>
      <c r="H3" s="34"/>
      <c r="I3" s="34"/>
      <c r="J3" s="34"/>
      <c r="K3" s="34"/>
      <c r="L3" s="34"/>
      <c r="M3" s="34"/>
      <c r="N3" s="34"/>
    </row>
    <row r="4" spans="1:14" s="37" customFormat="1" ht="72" customHeight="1" x14ac:dyDescent="0.3">
      <c r="A4" s="35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6" t="s">
        <v>10</v>
      </c>
      <c r="L4" s="35" t="s">
        <v>11</v>
      </c>
      <c r="M4" s="35" t="s">
        <v>12</v>
      </c>
      <c r="N4" s="35" t="s">
        <v>13</v>
      </c>
    </row>
    <row r="5" spans="1:14" s="13" customFormat="1" ht="75" customHeight="1" x14ac:dyDescent="0.25">
      <c r="A5" s="5">
        <v>1</v>
      </c>
      <c r="B5" s="5" t="s">
        <v>41</v>
      </c>
      <c r="C5" s="6" t="s">
        <v>42</v>
      </c>
      <c r="D5" s="5" t="s">
        <v>16</v>
      </c>
      <c r="E5" s="5">
        <v>1</v>
      </c>
      <c r="F5" s="15">
        <v>6726504.9212944554</v>
      </c>
      <c r="G5" s="15">
        <v>1345300.9842588911</v>
      </c>
      <c r="H5" s="5">
        <v>2012</v>
      </c>
      <c r="I5" s="14" t="s">
        <v>43</v>
      </c>
      <c r="J5" s="5" t="s">
        <v>44</v>
      </c>
      <c r="K5" s="6" t="s">
        <v>45</v>
      </c>
      <c r="L5" s="14"/>
      <c r="M5" s="15">
        <f t="shared" ref="M5:M24" si="0">IF(LOWER(TRIM(L5))="có",G5,0)</f>
        <v>0</v>
      </c>
      <c r="N5" s="14"/>
    </row>
    <row r="6" spans="1:14" s="13" customFormat="1" ht="78" customHeight="1" x14ac:dyDescent="0.25">
      <c r="A6" s="5">
        <v>2</v>
      </c>
      <c r="B6" s="5" t="s">
        <v>46</v>
      </c>
      <c r="C6" s="6" t="s">
        <v>47</v>
      </c>
      <c r="D6" s="5" t="s">
        <v>16</v>
      </c>
      <c r="E6" s="5">
        <v>1</v>
      </c>
      <c r="F6" s="15">
        <v>5846459.5</v>
      </c>
      <c r="G6" s="15">
        <v>1169291.9000000001</v>
      </c>
      <c r="H6" s="5">
        <v>2015</v>
      </c>
      <c r="I6" s="14" t="s">
        <v>48</v>
      </c>
      <c r="J6" s="5" t="s">
        <v>49</v>
      </c>
      <c r="K6" s="16" t="s">
        <v>50</v>
      </c>
      <c r="L6" s="14"/>
      <c r="M6" s="15">
        <f t="shared" si="0"/>
        <v>0</v>
      </c>
      <c r="N6" s="14"/>
    </row>
    <row r="7" spans="1:14" s="13" customFormat="1" ht="70.95" customHeight="1" x14ac:dyDescent="0.25">
      <c r="A7" s="5">
        <v>3</v>
      </c>
      <c r="B7" s="5" t="s">
        <v>51</v>
      </c>
      <c r="C7" s="6" t="s">
        <v>52</v>
      </c>
      <c r="D7" s="5" t="s">
        <v>16</v>
      </c>
      <c r="E7" s="5">
        <v>1</v>
      </c>
      <c r="F7" s="15">
        <v>104895000</v>
      </c>
      <c r="G7" s="15">
        <v>20979000</v>
      </c>
      <c r="H7" s="5">
        <v>2016</v>
      </c>
      <c r="I7" s="14" t="s">
        <v>53</v>
      </c>
      <c r="J7" s="5" t="s">
        <v>49</v>
      </c>
      <c r="K7" s="16" t="s">
        <v>54</v>
      </c>
      <c r="L7" s="14"/>
      <c r="M7" s="15">
        <f t="shared" si="0"/>
        <v>0</v>
      </c>
      <c r="N7" s="14"/>
    </row>
    <row r="8" spans="1:14" s="13" customFormat="1" ht="72" customHeight="1" x14ac:dyDescent="0.25">
      <c r="A8" s="5">
        <v>4</v>
      </c>
      <c r="B8" s="5" t="s">
        <v>55</v>
      </c>
      <c r="C8" s="6" t="s">
        <v>56</v>
      </c>
      <c r="D8" s="5" t="s">
        <v>16</v>
      </c>
      <c r="E8" s="5">
        <v>1</v>
      </c>
      <c r="F8" s="15">
        <v>14061600</v>
      </c>
      <c r="G8" s="15">
        <v>2812320</v>
      </c>
      <c r="H8" s="5">
        <v>2010</v>
      </c>
      <c r="I8" s="14" t="s">
        <v>57</v>
      </c>
      <c r="J8" s="5" t="s">
        <v>58</v>
      </c>
      <c r="K8" s="28" t="s">
        <v>59</v>
      </c>
      <c r="L8" s="14"/>
      <c r="M8" s="15">
        <f t="shared" si="0"/>
        <v>0</v>
      </c>
      <c r="N8" s="14"/>
    </row>
    <row r="9" spans="1:14" s="13" customFormat="1" ht="66" customHeight="1" x14ac:dyDescent="0.25">
      <c r="A9" s="5">
        <v>5</v>
      </c>
      <c r="B9" s="5" t="s">
        <v>60</v>
      </c>
      <c r="C9" s="6" t="s">
        <v>61</v>
      </c>
      <c r="D9" s="5" t="s">
        <v>16</v>
      </c>
      <c r="E9" s="5">
        <v>1</v>
      </c>
      <c r="F9" s="15">
        <v>18079200</v>
      </c>
      <c r="G9" s="15">
        <v>3615840</v>
      </c>
      <c r="H9" s="5">
        <v>2016</v>
      </c>
      <c r="I9" s="14" t="s">
        <v>62</v>
      </c>
      <c r="J9" s="5" t="s">
        <v>58</v>
      </c>
      <c r="K9" s="30"/>
      <c r="L9" s="14"/>
      <c r="M9" s="15">
        <f t="shared" si="0"/>
        <v>0</v>
      </c>
      <c r="N9" s="14"/>
    </row>
    <row r="10" spans="1:14" s="13" customFormat="1" ht="79.95" customHeight="1" x14ac:dyDescent="0.25">
      <c r="A10" s="5">
        <v>6</v>
      </c>
      <c r="B10" s="5" t="s">
        <v>63</v>
      </c>
      <c r="C10" s="6" t="s">
        <v>64</v>
      </c>
      <c r="D10" s="5" t="s">
        <v>16</v>
      </c>
      <c r="E10" s="5">
        <v>1</v>
      </c>
      <c r="F10" s="15">
        <v>5022000</v>
      </c>
      <c r="G10" s="15">
        <v>1004400</v>
      </c>
      <c r="H10" s="5">
        <v>2016</v>
      </c>
      <c r="I10" s="23" t="s">
        <v>65</v>
      </c>
      <c r="J10" s="5" t="s">
        <v>66</v>
      </c>
      <c r="K10" s="28" t="s">
        <v>67</v>
      </c>
      <c r="L10" s="23"/>
      <c r="M10" s="15">
        <f t="shared" si="0"/>
        <v>0</v>
      </c>
      <c r="N10" s="23"/>
    </row>
    <row r="11" spans="1:14" s="13" customFormat="1" ht="79.95" customHeight="1" x14ac:dyDescent="0.25">
      <c r="A11" s="5">
        <v>7</v>
      </c>
      <c r="B11" s="5" t="s">
        <v>68</v>
      </c>
      <c r="C11" s="6" t="s">
        <v>69</v>
      </c>
      <c r="D11" s="5" t="s">
        <v>16</v>
      </c>
      <c r="E11" s="5">
        <v>1</v>
      </c>
      <c r="F11" s="12">
        <v>1757700</v>
      </c>
      <c r="G11" s="12">
        <v>351540</v>
      </c>
      <c r="H11" s="5">
        <v>2014</v>
      </c>
      <c r="I11" s="23" t="s">
        <v>70</v>
      </c>
      <c r="J11" s="5" t="s">
        <v>66</v>
      </c>
      <c r="K11" s="29"/>
      <c r="L11" s="23"/>
      <c r="M11" s="15">
        <f t="shared" si="0"/>
        <v>0</v>
      </c>
      <c r="N11" s="23"/>
    </row>
    <row r="12" spans="1:14" s="13" customFormat="1" ht="79.95" customHeight="1" x14ac:dyDescent="0.25">
      <c r="A12" s="5">
        <v>8</v>
      </c>
      <c r="B12" s="5" t="s">
        <v>71</v>
      </c>
      <c r="C12" s="6" t="s">
        <v>72</v>
      </c>
      <c r="D12" s="5" t="s">
        <v>16</v>
      </c>
      <c r="E12" s="5">
        <v>1</v>
      </c>
      <c r="F12" s="12">
        <v>123785076.42</v>
      </c>
      <c r="G12" s="12">
        <v>24757015.284000002</v>
      </c>
      <c r="H12" s="5">
        <v>2017</v>
      </c>
      <c r="I12" s="14" t="s">
        <v>73</v>
      </c>
      <c r="J12" s="5" t="s">
        <v>66</v>
      </c>
      <c r="K12" s="30"/>
      <c r="L12" s="14"/>
      <c r="M12" s="15">
        <f t="shared" si="0"/>
        <v>0</v>
      </c>
      <c r="N12" s="14"/>
    </row>
    <row r="13" spans="1:14" s="13" customFormat="1" ht="79.95" customHeight="1" x14ac:dyDescent="0.25">
      <c r="A13" s="5">
        <v>9</v>
      </c>
      <c r="B13" s="5" t="s">
        <v>74</v>
      </c>
      <c r="C13" s="6" t="s">
        <v>75</v>
      </c>
      <c r="D13" s="5" t="s">
        <v>16</v>
      </c>
      <c r="E13" s="5">
        <v>1</v>
      </c>
      <c r="F13" s="12">
        <v>5212714.5</v>
      </c>
      <c r="G13" s="12">
        <v>1042542.9</v>
      </c>
      <c r="H13" s="5">
        <v>2017</v>
      </c>
      <c r="I13" s="14" t="s">
        <v>76</v>
      </c>
      <c r="J13" s="5" t="s">
        <v>77</v>
      </c>
      <c r="K13" s="6" t="s">
        <v>78</v>
      </c>
      <c r="L13" s="14"/>
      <c r="M13" s="15">
        <f t="shared" si="0"/>
        <v>0</v>
      </c>
      <c r="N13" s="14"/>
    </row>
    <row r="14" spans="1:14" s="13" customFormat="1" ht="40.950000000000003" customHeight="1" x14ac:dyDescent="0.25">
      <c r="A14" s="5">
        <v>10</v>
      </c>
      <c r="B14" s="5" t="s">
        <v>79</v>
      </c>
      <c r="C14" s="6" t="s">
        <v>80</v>
      </c>
      <c r="D14" s="5" t="s">
        <v>16</v>
      </c>
      <c r="E14" s="5">
        <v>1</v>
      </c>
      <c r="F14" s="12">
        <v>26236624.950000003</v>
      </c>
      <c r="G14" s="12">
        <v>5247324.9900000012</v>
      </c>
      <c r="H14" s="5">
        <v>2013</v>
      </c>
      <c r="I14" s="14" t="s">
        <v>48</v>
      </c>
      <c r="J14" s="5" t="s">
        <v>81</v>
      </c>
      <c r="K14" s="6"/>
      <c r="L14" s="14"/>
      <c r="M14" s="15">
        <f t="shared" si="0"/>
        <v>0</v>
      </c>
      <c r="N14" s="14"/>
    </row>
    <row r="15" spans="1:14" s="13" customFormat="1" ht="129" customHeight="1" x14ac:dyDescent="0.25">
      <c r="A15" s="5">
        <v>11</v>
      </c>
      <c r="B15" s="5" t="s">
        <v>82</v>
      </c>
      <c r="C15" s="6" t="s">
        <v>83</v>
      </c>
      <c r="D15" s="5" t="s">
        <v>16</v>
      </c>
      <c r="E15" s="5">
        <v>1</v>
      </c>
      <c r="F15" s="12">
        <v>54675000.000000007</v>
      </c>
      <c r="G15" s="12">
        <v>10935000.000000002</v>
      </c>
      <c r="H15" s="5">
        <v>2009</v>
      </c>
      <c r="I15" s="14" t="s">
        <v>84</v>
      </c>
      <c r="J15" s="5" t="s">
        <v>85</v>
      </c>
      <c r="K15" s="6" t="s">
        <v>86</v>
      </c>
      <c r="L15" s="14"/>
      <c r="M15" s="15">
        <f t="shared" si="0"/>
        <v>0</v>
      </c>
      <c r="N15" s="14"/>
    </row>
    <row r="16" spans="1:14" s="13" customFormat="1" ht="109.2" customHeight="1" x14ac:dyDescent="0.25">
      <c r="A16" s="5">
        <v>12</v>
      </c>
      <c r="B16" s="5" t="s">
        <v>87</v>
      </c>
      <c r="C16" s="6" t="s">
        <v>88</v>
      </c>
      <c r="D16" s="5" t="s">
        <v>16</v>
      </c>
      <c r="E16" s="5">
        <v>1</v>
      </c>
      <c r="F16" s="12">
        <v>10935000.000000002</v>
      </c>
      <c r="G16" s="12">
        <v>2187000.0000000005</v>
      </c>
      <c r="H16" s="5">
        <v>2006</v>
      </c>
      <c r="I16" s="14" t="s">
        <v>89</v>
      </c>
      <c r="J16" s="5" t="s">
        <v>85</v>
      </c>
      <c r="K16" s="6" t="s">
        <v>90</v>
      </c>
      <c r="L16" s="14"/>
      <c r="M16" s="15">
        <f t="shared" si="0"/>
        <v>0</v>
      </c>
      <c r="N16" s="14"/>
    </row>
    <row r="17" spans="1:14" s="13" customFormat="1" ht="79.95" customHeight="1" x14ac:dyDescent="0.25">
      <c r="A17" s="5">
        <v>13</v>
      </c>
      <c r="B17" s="5" t="s">
        <v>91</v>
      </c>
      <c r="C17" s="6" t="s">
        <v>92</v>
      </c>
      <c r="D17" s="5" t="s">
        <v>16</v>
      </c>
      <c r="E17" s="5">
        <v>1</v>
      </c>
      <c r="F17" s="15">
        <v>540190.00000000012</v>
      </c>
      <c r="G17" s="15">
        <v>108038.00000000003</v>
      </c>
      <c r="H17" s="5">
        <v>2007</v>
      </c>
      <c r="I17" s="14" t="s">
        <v>93</v>
      </c>
      <c r="J17" s="5" t="s">
        <v>85</v>
      </c>
      <c r="K17" s="28" t="s">
        <v>94</v>
      </c>
      <c r="L17" s="14"/>
      <c r="M17" s="15">
        <f t="shared" si="0"/>
        <v>0</v>
      </c>
      <c r="N17" s="14"/>
    </row>
    <row r="18" spans="1:14" s="13" customFormat="1" ht="79.95" customHeight="1" x14ac:dyDescent="0.25">
      <c r="A18" s="5">
        <v>14</v>
      </c>
      <c r="B18" s="5" t="s">
        <v>95</v>
      </c>
      <c r="C18" s="6" t="s">
        <v>96</v>
      </c>
      <c r="D18" s="5" t="s">
        <v>16</v>
      </c>
      <c r="E18" s="5">
        <v>1</v>
      </c>
      <c r="F18" s="15">
        <v>266814.00000000006</v>
      </c>
      <c r="G18" s="15">
        <v>53362.800000000017</v>
      </c>
      <c r="H18" s="5">
        <v>2011</v>
      </c>
      <c r="I18" s="14" t="s">
        <v>97</v>
      </c>
      <c r="J18" s="5" t="s">
        <v>85</v>
      </c>
      <c r="K18" s="29"/>
      <c r="L18" s="14"/>
      <c r="M18" s="15">
        <f t="shared" si="0"/>
        <v>0</v>
      </c>
      <c r="N18" s="14"/>
    </row>
    <row r="19" spans="1:14" s="13" customFormat="1" ht="96" customHeight="1" x14ac:dyDescent="0.25">
      <c r="A19" s="5">
        <v>15</v>
      </c>
      <c r="B19" s="5" t="s">
        <v>98</v>
      </c>
      <c r="C19" s="6" t="s">
        <v>99</v>
      </c>
      <c r="D19" s="5" t="s">
        <v>16</v>
      </c>
      <c r="E19" s="5">
        <v>1</v>
      </c>
      <c r="F19" s="12">
        <v>22445910.000000004</v>
      </c>
      <c r="G19" s="12">
        <v>4489182.0000000009</v>
      </c>
      <c r="H19" s="5">
        <v>2011</v>
      </c>
      <c r="I19" s="14" t="s">
        <v>100</v>
      </c>
      <c r="J19" s="5" t="s">
        <v>85</v>
      </c>
      <c r="K19" s="6" t="s">
        <v>90</v>
      </c>
      <c r="L19" s="14"/>
      <c r="M19" s="15">
        <f t="shared" si="0"/>
        <v>0</v>
      </c>
      <c r="N19" s="14"/>
    </row>
    <row r="20" spans="1:14" s="13" customFormat="1" ht="78" customHeight="1" x14ac:dyDescent="0.25">
      <c r="A20" s="5">
        <v>16</v>
      </c>
      <c r="B20" s="5" t="s">
        <v>101</v>
      </c>
      <c r="C20" s="6" t="s">
        <v>102</v>
      </c>
      <c r="D20" s="5" t="s">
        <v>16</v>
      </c>
      <c r="E20" s="5">
        <v>1</v>
      </c>
      <c r="F20" s="12">
        <v>544563.00000000012</v>
      </c>
      <c r="G20" s="12">
        <v>108912.60000000003</v>
      </c>
      <c r="H20" s="5">
        <v>2000</v>
      </c>
      <c r="I20" s="14" t="s">
        <v>103</v>
      </c>
      <c r="J20" s="5" t="s">
        <v>85</v>
      </c>
      <c r="K20" s="6" t="s">
        <v>104</v>
      </c>
      <c r="L20" s="14"/>
      <c r="M20" s="15">
        <f t="shared" si="0"/>
        <v>0</v>
      </c>
      <c r="N20" s="14"/>
    </row>
    <row r="21" spans="1:14" s="13" customFormat="1" ht="52.95" customHeight="1" x14ac:dyDescent="0.25">
      <c r="A21" s="5">
        <v>17</v>
      </c>
      <c r="B21" s="5" t="s">
        <v>105</v>
      </c>
      <c r="C21" s="6" t="s">
        <v>106</v>
      </c>
      <c r="D21" s="5" t="s">
        <v>16</v>
      </c>
      <c r="E21" s="5">
        <v>1</v>
      </c>
      <c r="F21" s="20">
        <v>18480.150000000001</v>
      </c>
      <c r="G21" s="19">
        <v>3696.0300000000007</v>
      </c>
      <c r="H21" s="5">
        <v>2003</v>
      </c>
      <c r="I21" s="23" t="s">
        <v>107</v>
      </c>
      <c r="J21" s="5" t="s">
        <v>85</v>
      </c>
      <c r="K21" s="28" t="s">
        <v>94</v>
      </c>
      <c r="L21" s="23"/>
      <c r="M21" s="15">
        <f t="shared" si="0"/>
        <v>0</v>
      </c>
      <c r="N21" s="23"/>
    </row>
    <row r="22" spans="1:14" s="13" customFormat="1" ht="51.6" customHeight="1" x14ac:dyDescent="0.25">
      <c r="A22" s="5">
        <v>18</v>
      </c>
      <c r="B22" s="5" t="s">
        <v>108</v>
      </c>
      <c r="C22" s="6" t="s">
        <v>109</v>
      </c>
      <c r="D22" s="5" t="s">
        <v>16</v>
      </c>
      <c r="E22" s="5">
        <v>1</v>
      </c>
      <c r="F22" s="15">
        <v>306180.00000000006</v>
      </c>
      <c r="G22" s="15">
        <v>61236.000000000015</v>
      </c>
      <c r="H22" s="5">
        <v>2007</v>
      </c>
      <c r="I22" s="23" t="s">
        <v>110</v>
      </c>
      <c r="J22" s="5" t="s">
        <v>85</v>
      </c>
      <c r="K22" s="29"/>
      <c r="L22" s="23"/>
      <c r="M22" s="15">
        <f t="shared" si="0"/>
        <v>0</v>
      </c>
      <c r="N22" s="23"/>
    </row>
    <row r="23" spans="1:14" s="13" customFormat="1" ht="60" customHeight="1" x14ac:dyDescent="0.25">
      <c r="A23" s="5">
        <v>19</v>
      </c>
      <c r="B23" s="5" t="s">
        <v>111</v>
      </c>
      <c r="C23" s="6" t="s">
        <v>112</v>
      </c>
      <c r="D23" s="5" t="s">
        <v>16</v>
      </c>
      <c r="E23" s="5">
        <v>1</v>
      </c>
      <c r="F23" s="15">
        <v>43740.000000000007</v>
      </c>
      <c r="G23" s="15">
        <v>8748.0000000000018</v>
      </c>
      <c r="H23" s="5">
        <v>2011</v>
      </c>
      <c r="I23" s="23" t="s">
        <v>113</v>
      </c>
      <c r="J23" s="5" t="s">
        <v>85</v>
      </c>
      <c r="K23" s="30"/>
      <c r="L23" s="23"/>
      <c r="M23" s="15">
        <f t="shared" si="0"/>
        <v>0</v>
      </c>
      <c r="N23" s="23"/>
    </row>
    <row r="24" spans="1:14" s="13" customFormat="1" ht="79.95" customHeight="1" x14ac:dyDescent="0.25">
      <c r="A24" s="5">
        <v>20</v>
      </c>
      <c r="B24" s="5" t="s">
        <v>114</v>
      </c>
      <c r="C24" s="6" t="s">
        <v>115</v>
      </c>
      <c r="D24" s="5" t="s">
        <v>16</v>
      </c>
      <c r="E24" s="5">
        <v>1</v>
      </c>
      <c r="F24" s="12">
        <v>7154196.8507965598</v>
      </c>
      <c r="G24" s="12">
        <v>1430839.3701593112</v>
      </c>
      <c r="H24" s="5">
        <v>2014</v>
      </c>
      <c r="I24" s="14" t="s">
        <v>116</v>
      </c>
      <c r="J24" s="5" t="s">
        <v>39</v>
      </c>
      <c r="K24" s="16" t="s">
        <v>40</v>
      </c>
      <c r="L24" s="14"/>
      <c r="M24" s="15">
        <f t="shared" si="0"/>
        <v>0</v>
      </c>
      <c r="N24" s="14"/>
    </row>
    <row r="25" spans="1:14" s="13" customFormat="1" ht="15" customHeight="1" x14ac:dyDescent="0.25">
      <c r="A25" s="44"/>
      <c r="B25" s="44"/>
      <c r="C25" s="45"/>
      <c r="D25" s="44"/>
      <c r="E25" s="44"/>
      <c r="F25" s="46"/>
      <c r="G25" s="46"/>
      <c r="H25" s="44"/>
      <c r="I25" s="47"/>
      <c r="J25" s="44"/>
      <c r="K25" s="48"/>
      <c r="L25" s="47"/>
      <c r="M25" s="49"/>
      <c r="N25" s="47"/>
    </row>
    <row r="26" spans="1:14" ht="34.200000000000003" customHeight="1" x14ac:dyDescent="0.25">
      <c r="B26" s="42" t="s">
        <v>124</v>
      </c>
    </row>
    <row r="27" spans="1:14" ht="17.399999999999999" x14ac:dyDescent="0.25">
      <c r="L27" s="31" t="s">
        <v>121</v>
      </c>
      <c r="M27" s="31"/>
      <c r="N27" s="31"/>
    </row>
    <row r="28" spans="1:14" ht="16.8" x14ac:dyDescent="0.25">
      <c r="L28" s="33" t="s">
        <v>122</v>
      </c>
      <c r="M28" s="33"/>
      <c r="N28" s="33"/>
    </row>
    <row r="29" spans="1:14" ht="17.399999999999999" x14ac:dyDescent="0.25">
      <c r="L29" s="32" t="s">
        <v>123</v>
      </c>
      <c r="M29" s="32"/>
      <c r="N29" s="32"/>
    </row>
  </sheetData>
  <autoFilter ref="A4:J24" xr:uid="{836CA9E2-A0D9-44BF-8154-2D5B9E95DC70}"/>
  <sortState xmlns:xlrd2="http://schemas.microsoft.com/office/spreadsheetml/2017/richdata2" ref="B5:J24">
    <sortCondition ref="J5:J24"/>
  </sortState>
  <mergeCells count="8">
    <mergeCell ref="L28:N28"/>
    <mergeCell ref="L29:N29"/>
    <mergeCell ref="A2:N2"/>
    <mergeCell ref="K10:K12"/>
    <mergeCell ref="K8:K9"/>
    <mergeCell ref="K17:K18"/>
    <mergeCell ref="K21:K23"/>
    <mergeCell ref="L27:N27"/>
  </mergeCells>
  <pageMargins left="0.17" right="0.17" top="0.17" bottom="0.17" header="0.3" footer="0.3"/>
  <pageSetup paperSize="9" scale="4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957DA1193C4D478FF91883D1614EDA" ma:contentTypeVersion="3" ma:contentTypeDescription="Create a new document." ma:contentTypeScope="" ma:versionID="11630473fff59dd753e4f3102838ebdf">
  <xsd:schema xmlns:xsd="http://www.w3.org/2001/XMLSchema" xmlns:xs="http://www.w3.org/2001/XMLSchema" xmlns:p="http://schemas.microsoft.com/office/2006/metadata/properties" xmlns:ns2="8d345e7c-f2bf-47b0-91c6-07b3603e3c21" targetNamespace="http://schemas.microsoft.com/office/2006/metadata/properties" ma:root="true" ma:fieldsID="47e6e801eb055c60a523098e184734f7" ns2:_="">
    <xsd:import namespace="8d345e7c-f2bf-47b0-91c6-07b3603e3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5e7c-f2bf-47b0-91c6-07b3603e3c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5C167A-BCD2-42DC-B263-A45124DA9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8B2577-BECE-42CA-A277-76BAA2E90F44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8d345e7c-f2bf-47b0-91c6-07b3603e3c21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C0E2D-8BD2-4B91-8E19-E3D9E8938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45e7c-f2bf-47b0-91c6-07b3603e3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Xe</vt:lpstr>
      <vt:lpstr>Thiết bị</vt:lpstr>
      <vt:lpstr>'Thiết bị'!Print_Titles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Nguyen Ngoc Phuong Thao</cp:lastModifiedBy>
  <cp:revision/>
  <cp:lastPrinted>2026-06-11T06:13:44Z</cp:lastPrinted>
  <dcterms:created xsi:type="dcterms:W3CDTF">2015-06-05T18:17:20Z</dcterms:created>
  <dcterms:modified xsi:type="dcterms:W3CDTF">2026-06-11T06:13:47Z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0x0101008A957DA1193C4D478FF91883D1614EDA</vt:lpwstr>
  </property>
</Properties>
</file>