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hòng PC\0.Mua sắm 2026\H2 2026\Thầu SA VIP Khách CLB 2026\"/>
    </mc:Choice>
  </mc:AlternateContent>
  <xr:revisionPtr revIDLastSave="0" documentId="13_ncr:1_{2DA0FAA8-A689-4827-8BBF-88EE66FCFE0E}" xr6:coauthVersionLast="47" xr6:coauthVersionMax="47" xr10:uidLastSave="{00000000-0000-0000-0000-000000000000}"/>
  <bookViews>
    <workbookView xWindow="-110" yWindow="-110" windowWidth="19420" windowHeight="10300" tabRatio="815" activeTab="1" xr2:uid="{6E4F814E-10E1-4454-99B3-75A25DCC219A}"/>
  </bookViews>
  <sheets>
    <sheet name="Tour VIP_ Du kien" sheetId="14" r:id="rId1"/>
    <sheet name="Form 1_Yêu cầu &amp; Chi phí" sheetId="15" r:id="rId2"/>
    <sheet name="Form 2_ Thực đơn" sheetId="6" r:id="rId3"/>
  </sheets>
  <definedNames>
    <definedName name="_xlnm.Print_Area" localSheetId="2">'Form 2_ Thực đơn'!$A$1:$E$22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15" l="1"/>
  <c r="D9" i="14"/>
  <c r="E9" i="14"/>
  <c r="F9" i="14"/>
  <c r="C9" i="14"/>
  <c r="H49" i="15"/>
  <c r="H40" i="15"/>
  <c r="H41" i="15"/>
  <c r="H42" i="15"/>
  <c r="H43" i="15"/>
  <c r="H44" i="15"/>
  <c r="H45" i="15"/>
  <c r="H46" i="15"/>
  <c r="H47" i="15"/>
  <c r="H48" i="15"/>
  <c r="H39" i="15"/>
  <c r="H17" i="15"/>
  <c r="H23" i="15"/>
  <c r="H15" i="15"/>
  <c r="H18" i="15"/>
  <c r="H30" i="15"/>
  <c r="H31" i="15"/>
  <c r="H32" i="15"/>
  <c r="H33" i="15"/>
  <c r="H34" i="15"/>
  <c r="H35" i="15"/>
  <c r="H37" i="15"/>
  <c r="H8" i="15"/>
  <c r="H12" i="15"/>
  <c r="H13" i="15"/>
  <c r="H14" i="15"/>
  <c r="H19" i="15"/>
  <c r="H22" i="15"/>
  <c r="H28" i="15"/>
  <c r="H29" i="15"/>
  <c r="H44" i="14"/>
  <c r="E11" i="14"/>
  <c r="G11" i="14" s="1"/>
  <c r="E12" i="14"/>
  <c r="G12" i="14" s="1"/>
  <c r="E13" i="14"/>
  <c r="G13" i="14" s="1"/>
  <c r="E14" i="14"/>
  <c r="G14" i="14" s="1"/>
  <c r="E15" i="14"/>
  <c r="G15" i="14" s="1"/>
  <c r="E16" i="14"/>
  <c r="G16" i="14" s="1"/>
  <c r="E17" i="14"/>
  <c r="G17" i="14" s="1"/>
  <c r="E18" i="14"/>
  <c r="G18" i="14" s="1"/>
  <c r="E19" i="14"/>
  <c r="G19" i="14" s="1"/>
  <c r="E20" i="14"/>
  <c r="H20" i="14" s="1"/>
  <c r="E21" i="14"/>
  <c r="H21" i="14" s="1"/>
  <c r="E22" i="14"/>
  <c r="H22" i="14" s="1"/>
  <c r="E23" i="14"/>
  <c r="H23" i="14" s="1"/>
  <c r="E24" i="14"/>
  <c r="H24" i="14" s="1"/>
  <c r="E25" i="14"/>
  <c r="H25" i="14" s="1"/>
  <c r="E26" i="14"/>
  <c r="H26" i="14" s="1"/>
  <c r="E27" i="14"/>
  <c r="H27" i="14" s="1"/>
  <c r="E28" i="14"/>
  <c r="H28" i="14" s="1"/>
  <c r="E29" i="14"/>
  <c r="H29" i="14" s="1"/>
  <c r="E30" i="14"/>
  <c r="H30" i="14" s="1"/>
  <c r="E31" i="14"/>
  <c r="H31" i="14" s="1"/>
  <c r="E32" i="14"/>
  <c r="H32" i="14" s="1"/>
  <c r="E33" i="14"/>
  <c r="H33" i="14" s="1"/>
  <c r="E34" i="14"/>
  <c r="H34" i="14" s="1"/>
  <c r="E35" i="14"/>
  <c r="H35" i="14" s="1"/>
  <c r="E36" i="14"/>
  <c r="H36" i="14" s="1"/>
  <c r="E37" i="14"/>
  <c r="H37" i="14" s="1"/>
  <c r="E38" i="14"/>
  <c r="H38" i="14" s="1"/>
  <c r="E39" i="14"/>
  <c r="H39" i="14" s="1"/>
  <c r="E40" i="14"/>
  <c r="H40" i="14" s="1"/>
  <c r="E41" i="14"/>
  <c r="H41" i="14" s="1"/>
  <c r="E42" i="14"/>
  <c r="H42" i="14" s="1"/>
  <c r="E43" i="14"/>
  <c r="H43" i="14" s="1"/>
  <c r="H9" i="14" s="1"/>
  <c r="E10" i="14"/>
  <c r="G10" i="14" s="1"/>
  <c r="G9" i="14" s="1"/>
  <c r="H7" i="14" s="1"/>
  <c r="H50" i="15" l="1"/>
  <c r="D53" i="15" s="1"/>
  <c r="D56" i="15" s="1"/>
</calcChain>
</file>

<file path=xl/sharedStrings.xml><?xml version="1.0" encoding="utf-8"?>
<sst xmlns="http://schemas.openxmlformats.org/spreadsheetml/2006/main" count="171" uniqueCount="153">
  <si>
    <t>STT</t>
  </si>
  <si>
    <t>Thực đơn trưa ngày 1</t>
  </si>
  <si>
    <t>TÊN MÓN ĂN</t>
  </si>
  <si>
    <t xml:space="preserve">ĐƠN GIÁ/KHÁCH </t>
  </si>
  <si>
    <t xml:space="preserve">TÊN NHÀ HÀNG </t>
  </si>
  <si>
    <t>Thực đơn chiều ngày 1</t>
  </si>
  <si>
    <t>…......</t>
  </si>
  <si>
    <t>…..................</t>
  </si>
  <si>
    <t xml:space="preserve">GHI CHÚ </t>
  </si>
  <si>
    <t>ĐƠN VỊ</t>
  </si>
  <si>
    <t>Hà Nội</t>
  </si>
  <si>
    <t>Vĩnh Phúc</t>
  </si>
  <si>
    <t>Bắc Ninh</t>
  </si>
  <si>
    <t>Hải Dương</t>
  </si>
  <si>
    <t>Hải Phòng</t>
  </si>
  <si>
    <t>Thái Nguyên</t>
  </si>
  <si>
    <t>Ninh Bình</t>
  </si>
  <si>
    <t>Thái Bình</t>
  </si>
  <si>
    <t>Thanh Hóa</t>
  </si>
  <si>
    <t>Nghệ An</t>
  </si>
  <si>
    <t>Đà Nẵng</t>
  </si>
  <si>
    <t>Huế</t>
  </si>
  <si>
    <t>Quảng Ngãi</t>
  </si>
  <si>
    <t>Đak Lak</t>
  </si>
  <si>
    <t>Gia Lai</t>
  </si>
  <si>
    <t>Nha Trang</t>
  </si>
  <si>
    <t>Quy Nhơn</t>
  </si>
  <si>
    <t>Đồng Nai</t>
  </si>
  <si>
    <t xml:space="preserve">Bình Dương        </t>
  </si>
  <si>
    <t>Vũng Tàu</t>
  </si>
  <si>
    <t>Bình Thuận</t>
  </si>
  <si>
    <t>TPHCM</t>
  </si>
  <si>
    <t>Bến Tre</t>
  </si>
  <si>
    <t>Đồng Tháp</t>
  </si>
  <si>
    <t>Tiền Giang</t>
  </si>
  <si>
    <t>Trà Vinh</t>
  </si>
  <si>
    <t>Vĩnh Long</t>
  </si>
  <si>
    <t>Long Xuyên</t>
  </si>
  <si>
    <t>Bạc Liêu</t>
  </si>
  <si>
    <t>Cà Mau</t>
  </si>
  <si>
    <t>Kiên Giang</t>
  </si>
  <si>
    <t>SH Pharma</t>
  </si>
  <si>
    <t>Sóc Trăng</t>
  </si>
  <si>
    <t>Cần Thơ</t>
  </si>
  <si>
    <t>ĐVT</t>
  </si>
  <si>
    <t>Form 2:</t>
  </si>
  <si>
    <t>CÔNG TY CỔ PHẦN DƯỢC HẬU GIANG</t>
  </si>
  <si>
    <t>Ghi chú: Tùy theo số lượng vé máy bay và số lượng khách thực tế từng đơn vị có thể sắp xếp lại đơn vị và đợt khởi hành cho phù hợp</t>
  </si>
  <si>
    <t>KHÁCH HÀNG</t>
  </si>
  <si>
    <t>Nhân sự DHG</t>
  </si>
  <si>
    <t>Super Premium VIP</t>
  </si>
  <si>
    <t>Premium VIP</t>
  </si>
  <si>
    <t>SỐ SUẤT</t>
  </si>
  <si>
    <t>TỔNG 01 ĐỢT</t>
  </si>
  <si>
    <t>Lãnh đạo, BTC</t>
  </si>
  <si>
    <t>Công ty Cổ Phần Dược Hậu Giang</t>
  </si>
  <si>
    <t>Tiêu chí</t>
  </si>
  <si>
    <t>A</t>
  </si>
  <si>
    <t>DỊCH VỤ DU LỊCH</t>
  </si>
  <si>
    <t>HÃNG BAY</t>
  </si>
  <si>
    <t>VISA</t>
  </si>
  <si>
    <t>Lệ phí Visa - nhập cảnh: bao gồm trong tour</t>
  </si>
  <si>
    <t>KHÁCH SẠN</t>
  </si>
  <si>
    <t>TIÊU CHUẨN ĂN UỐNG
(chi phí bao gồm trong giá tour)</t>
  </si>
  <si>
    <t>Phương tiện di chuyển_ Việt Nam</t>
  </si>
  <si>
    <t>HƯỚNG DẪN VIÊN</t>
  </si>
  <si>
    <t>QUAY PHIM/ CHỤP ẢNH</t>
  </si>
  <si>
    <t>CHI PHÍ TIP</t>
  </si>
  <si>
    <t>Mức bảo hiểm du lịch</t>
  </si>
  <si>
    <t>Có gói bảo hiểm du lịch nước ngoài/ khách đi tour</t>
  </si>
  <si>
    <t>B</t>
  </si>
  <si>
    <t>DỊCH VỤ LỄ TÔN VINH VÀ GALA</t>
  </si>
  <si>
    <r>
      <rPr>
        <b/>
        <u/>
        <sz val="11"/>
        <rFont val="Arial"/>
        <family val="2"/>
      </rPr>
      <t>YÊU CẦU CƠ BẢN:</t>
    </r>
    <r>
      <rPr>
        <sz val="11"/>
        <rFont val="Arial"/>
        <family val="2"/>
      </rPr>
      <t xml:space="preserve">
- Diện tích tối tiểu 650m2, gồm sân khấu tách biệt, layout bàn tròn
- Hậu đài hai bên sân khấu rộng, phục vụ cho lễ vinh danh
- Trần cao từ 9m
- Không cột 
- Hội trường vuông, tối ưu cho khách theo dõi.</t>
    </r>
  </si>
  <si>
    <t>SÂN KHẤU - LED - ATAS</t>
  </si>
  <si>
    <r>
      <rPr>
        <b/>
        <u/>
        <sz val="11"/>
        <rFont val="Arial"/>
        <family val="2"/>
      </rPr>
      <t>YÊU CẦU CƠ BẢN:</t>
    </r>
    <r>
      <rPr>
        <sz val="11"/>
        <rFont val="Arial"/>
        <family val="2"/>
      </rPr>
      <t xml:space="preserve">
- Ngang từ 10m, Sâu từ 6m, Cao từ 1m2
- Nhiều tam cấp phía trước và 2 bên
- Có thảm hoặc hỗ trợ phủ thảm</t>
    </r>
  </si>
  <si>
    <r>
      <rPr>
        <b/>
        <u/>
        <sz val="11"/>
        <rFont val="Arial"/>
        <family val="2"/>
      </rPr>
      <t>YÊU CẦU CƠ BẢN MÀN HÌNH LED:</t>
    </r>
    <r>
      <rPr>
        <sz val="11"/>
        <rFont val="Arial"/>
        <family val="2"/>
      </rPr>
      <t xml:space="preserve">
- 1 LED chính từ 8m x 4m
- 2 LED cánh từ 2m x 4m
- Chuẩn P3 indoor</t>
    </r>
  </si>
  <si>
    <r>
      <rPr>
        <b/>
        <u/>
        <sz val="11"/>
        <rFont val="Arial"/>
        <family val="2"/>
      </rPr>
      <t>YÊU CẦU CƠ BẢN ÂM THANH:</t>
    </r>
    <r>
      <rPr>
        <sz val="11"/>
        <rFont val="Arial"/>
        <family val="2"/>
      </rPr>
      <t xml:space="preserve">
- Loa Full Array: Từ 14 chiếc
- Loa Sub: Từ 4 chiếc
- Loa Monitor: Từ 4 chiếc
- Micro không dây: Từ 8 chiếc
- Mixer Digital từ 16 line in
- Máy khói: 2 cái
- Khói lạnh: 1 bình lớn
- Máy bắn pháo kim tuyến: 2 máy
- Dây kết nối đi kèm</t>
    </r>
  </si>
  <si>
    <r>
      <rPr>
        <b/>
        <u/>
        <sz val="11"/>
        <rFont val="Arial"/>
        <family val="2"/>
      </rPr>
      <t>YÊU CẦU CƠ BẢN ÁNH SÁNG:</t>
    </r>
    <r>
      <rPr>
        <sz val="11"/>
        <rFont val="Arial"/>
        <family val="2"/>
      </rPr>
      <t xml:space="preserve">
- Moving Beam: Từ 20 chiếc
- Parled: Từ 24 chiếc
- COB: Từ 16 chiếc
- Blinder: Từ 4 chiếc
- Follow: 1 chiếc
- Bàn chỉnh đèn
- Trust treo đèn
- Dây kết nối đi kèm</t>
    </r>
  </si>
  <si>
    <r>
      <rPr>
        <b/>
        <u/>
        <sz val="11"/>
        <rFont val="Arial"/>
        <family val="2"/>
      </rPr>
      <t>NCC liệt kê chi tiết số lượng, công suất các gói ATAS tại điểm tổ chức:</t>
    </r>
    <r>
      <rPr>
        <b/>
        <sz val="11"/>
        <rFont val="Arial"/>
        <family val="2"/>
      </rPr>
      <t xml:space="preserve">
</t>
    </r>
    <r>
      <rPr>
        <sz val="11"/>
        <rFont val="Arial"/>
        <family val="2"/>
      </rPr>
      <t xml:space="preserve">- Gói biểu diễn cơ bản
- Gói biểu diễn nâng cao
- Gói…
</t>
    </r>
    <r>
      <rPr>
        <i/>
        <sz val="11"/>
        <rFont val="Arial"/>
        <family val="2"/>
      </rPr>
      <t>(Số lượng loa, công suất, dàn đèn, hiệu ứng…)</t>
    </r>
  </si>
  <si>
    <t>POSM</t>
  </si>
  <si>
    <t>MINI GAMES</t>
  </si>
  <si>
    <t>YÊU CẦU VỀ DỊCH VỤ CỦA DHG PHARMA</t>
  </si>
  <si>
    <t>CÔNG TY …</t>
  </si>
  <si>
    <t>Số lượng</t>
  </si>
  <si>
    <t>Đơn giá</t>
  </si>
  <si>
    <t>Thành tiền</t>
  </si>
  <si>
    <t>Thông tin/ Giấy tờ khách hàng cần cung cấp</t>
  </si>
  <si>
    <t>Thông tin/ Giấy tờ DHG cần cung cấp</t>
  </si>
  <si>
    <t>Tỉ lệ đậu Visa (trừ trường hợp trùng tên trong Black list)</t>
  </si>
  <si>
    <r>
      <t xml:space="preserve">Địa điểm tham quan CÓ tốn phí
</t>
    </r>
    <r>
      <rPr>
        <sz val="11"/>
        <color theme="1"/>
        <rFont val="Arial"/>
        <family val="2"/>
      </rPr>
      <t>- Liệt kê địa điểm và chi phí</t>
    </r>
  </si>
  <si>
    <r>
      <t xml:space="preserve">Địa điểm tham quan KHÔNG tốn phí
</t>
    </r>
    <r>
      <rPr>
        <sz val="11"/>
        <color theme="1"/>
        <rFont val="Arial"/>
        <family val="2"/>
      </rPr>
      <t>- Liệt kê địa điểm</t>
    </r>
  </si>
  <si>
    <r>
      <t xml:space="preserve">Địa điểm mua sắm bắt buộc của chính phủ (nếu có)
</t>
    </r>
    <r>
      <rPr>
        <sz val="11"/>
        <rFont val="Arial"/>
        <family val="2"/>
      </rPr>
      <t>- Liệt kê địa điểm
- Chi phí nếu bỏ điểm trong lịcn trình tour
- Phí phạt/khách trong trường hợp lịch trình tour có mà khách không đi</t>
    </r>
  </si>
  <si>
    <r>
      <t xml:space="preserve">- </t>
    </r>
    <r>
      <rPr>
        <b/>
        <sz val="11"/>
        <rFont val="Arial"/>
        <family val="2"/>
      </rPr>
      <t>HDV người Việt theo tour: 01 người/xe</t>
    </r>
    <r>
      <rPr>
        <sz val="11"/>
        <rFont val="Arial"/>
        <family val="2"/>
      </rPr>
      <t xml:space="preserve">, kinh nghiệm tối đa 3 năm đi tour quốc tế, nhiệt tình, hoạt náo tốt
- </t>
    </r>
    <r>
      <rPr>
        <b/>
        <sz val="11"/>
        <rFont val="Arial"/>
        <family val="2"/>
      </rPr>
      <t>HDV địa phương: 01 người/xe</t>
    </r>
    <r>
      <rPr>
        <sz val="11"/>
        <rFont val="Arial"/>
        <family val="2"/>
      </rPr>
      <t>, có kinh nghiệm ít nhất 3 năm, nhiệt tình, có kiến thức về lịch sử và văn hóa địa phương để giới thiệu đến khách trong quá trình đi tour</t>
    </r>
  </si>
  <si>
    <t>Thông tin chi tiết giờ bay, hãng bay</t>
  </si>
  <si>
    <t>Tên khách sạn, địa chỉ, website
Chi phí phụ thu phòng đơn</t>
  </si>
  <si>
    <r>
      <rPr>
        <b/>
        <u/>
        <sz val="11"/>
        <rFont val="Arial"/>
        <family val="2"/>
      </rPr>
      <t>GALA:</t>
    </r>
    <r>
      <rPr>
        <b/>
        <sz val="11"/>
        <rFont val="Arial"/>
        <family val="2"/>
      </rPr>
      <t xml:space="preserve">
</t>
    </r>
    <r>
      <rPr>
        <sz val="11"/>
        <rFont val="Arial"/>
        <family val="2"/>
      </rPr>
      <t xml:space="preserve">- Có welcome drink, bánh ngọt + trái cây đón khách đầu giờ: đơn giá, số lượng món
- 01 bữa ăn thực đơn gala, thông tin về thực đơn và đơn giá </t>
    </r>
    <r>
      <rPr>
        <sz val="8.8000000000000007"/>
        <color rgb="FFC00000"/>
        <rFont val="Arial"/>
        <family val="2"/>
      </rPr>
      <t xml:space="preserve">
</t>
    </r>
    <r>
      <rPr>
        <sz val="11"/>
        <rFont val="Arial"/>
        <family val="2"/>
      </rPr>
      <t>- Báo giá nước uống trong Gala</t>
    </r>
  </si>
  <si>
    <r>
      <rPr>
        <b/>
        <sz val="11"/>
        <rFont val="Arial"/>
        <family val="2"/>
      </rPr>
      <t>Ăn sáng</t>
    </r>
    <r>
      <rPr>
        <sz val="11"/>
        <rFont val="Arial"/>
        <family val="2"/>
      </rPr>
      <t xml:space="preserve">
- Số lượng buổi:</t>
    </r>
  </si>
  <si>
    <r>
      <t xml:space="preserve">Ăn chính
</t>
    </r>
    <r>
      <rPr>
        <sz val="11"/>
        <rFont val="Arial"/>
        <family val="2"/>
      </rPr>
      <t>- Số lượng buổi:</t>
    </r>
  </si>
  <si>
    <t>Chi phí welcome drink</t>
  </si>
  <si>
    <t>Thực đơn Gala</t>
  </si>
  <si>
    <t>Báo giá nước uống trong Gala</t>
  </si>
  <si>
    <t>Thông tin chi tiết</t>
  </si>
  <si>
    <t>Thông tin chi tiết: số lượng nhân sự, kinh nghiệm</t>
  </si>
  <si>
    <t>Tip cho HDV và tài xế: bao gồm trong giá tour</t>
  </si>
  <si>
    <t>Mức bảo hiểm/khách/vụ</t>
  </si>
  <si>
    <t>Thông tin chi tiết địa điểm tổ chức</t>
  </si>
  <si>
    <t>PGs đón khách</t>
  </si>
  <si>
    <t>01 mini game: tính chất hoạt náo, có kèm hình ảnh truyền thông sản phẩm của DHG
- NCC đề xuất và các file hình ảnh liên quan
- MC hoạt náo phần game</t>
  </si>
  <si>
    <t>Diễn giải chi tiết thông tin về dịch vụ</t>
  </si>
  <si>
    <r>
      <t xml:space="preserve">Bữa ăn phát sinh trong quá trình di chuyển </t>
    </r>
    <r>
      <rPr>
        <i/>
        <sz val="11"/>
        <rFont val="Arial"/>
        <family val="2"/>
      </rPr>
      <t>(nếu có)</t>
    </r>
  </si>
  <si>
    <t>ĐƠN GIÁ TOUR (A)</t>
  </si>
  <si>
    <t>CHI PHÍ SỰ KIỆN (B)</t>
  </si>
  <si>
    <t>TỔNG CHI PHÍ (A) + (B)</t>
  </si>
  <si>
    <t>Bình quân chi phí/khách:</t>
  </si>
  <si>
    <t>Lượt đi: đón khách tại các sân bay: Tân Sơn Nhất, Nội Bài
Lượt về: trả khách tại các sân bay: Tân Sơn Nhất, Nội Bài
Xe 30 - 45 chỗ, đời mới
Nước uống, khăn lạnh trên xe</t>
  </si>
  <si>
    <r>
      <t xml:space="preserve">HỘI TRƯỜNG
</t>
    </r>
    <r>
      <rPr>
        <i/>
        <u/>
        <sz val="11"/>
        <rFont val="Arial"/>
        <family val="2"/>
      </rPr>
      <t>Timeline sử dụng:</t>
    </r>
    <r>
      <rPr>
        <b/>
        <sz val="11"/>
        <rFont val="Arial"/>
        <family val="2"/>
      </rPr>
      <t xml:space="preserve">
</t>
    </r>
    <r>
      <rPr>
        <sz val="11"/>
        <rFont val="Arial"/>
        <family val="2"/>
      </rPr>
      <t>- đón khách từ 16h00
- chương trình Lễ 90'
- Gala dinner 120 - 150'</t>
    </r>
  </si>
  <si>
    <t>Chi phí thuế VAT theo quy định</t>
  </si>
  <si>
    <t>TỔNG CHI PHÍ GÓI DỊCH VỤ</t>
  </si>
  <si>
    <r>
      <t xml:space="preserve">- </t>
    </r>
    <r>
      <rPr>
        <b/>
        <sz val="11"/>
        <rFont val="Arial"/>
        <family val="2"/>
      </rPr>
      <t xml:space="preserve">Thi công, lắp đặt trọn gói 2 photobooth chụp ảnh theo thiết kế và yêu cầu DHG, kích thước tối thiểu: ngang 6m * cao 3m
</t>
    </r>
    <r>
      <rPr>
        <i/>
        <sz val="10"/>
        <rFont val="Arial"/>
        <family val="2"/>
      </rPr>
      <t>(Cty Du lịch đề xuất kỷ thuật và hình ảnh đã từng thực hiện cho DHG)</t>
    </r>
  </si>
  <si>
    <t>SỐ LƯỢNG:</t>
  </si>
  <si>
    <t xml:space="preserve">SÂN BAY NỘI BÀI </t>
  </si>
  <si>
    <t>SÂN BAY TÂN SƠN NHẤT</t>
  </si>
  <si>
    <r>
      <t>DỰ KIẾN SỐ LƯỢNG KHÁCH THAM GIA TOUR</t>
    </r>
    <r>
      <rPr>
        <b/>
        <sz val="12"/>
        <color rgb="FFC00000"/>
        <rFont val="Arial"/>
        <family val="2"/>
      </rPr>
      <t xml:space="preserve"> VIP_ TRUNG QUỐC</t>
    </r>
    <r>
      <rPr>
        <b/>
        <sz val="12"/>
        <color rgb="FF0070C0"/>
        <rFont val="Arial"/>
        <family val="2"/>
      </rPr>
      <t>_ 2026</t>
    </r>
  </si>
  <si>
    <t>BẢNG BÁO GIÁ CHI PHÍ TOUR VIP 2026</t>
  </si>
  <si>
    <r>
      <rPr>
        <b/>
        <sz val="11"/>
        <color rgb="FFC00000"/>
        <rFont val="Arial"/>
        <family val="2"/>
      </rPr>
      <t>4N4Đ:</t>
    </r>
    <r>
      <rPr>
        <b/>
        <sz val="11"/>
        <rFont val="Arial"/>
        <family val="2"/>
      </rPr>
      <t xml:space="preserve">
- 04 ngày tham quan tại Trung Quốc (tuyến Thẩm Quyến - Quảng Châu)
</t>
    </r>
    <r>
      <rPr>
        <sz val="11"/>
        <rFont val="Arial"/>
        <family val="2"/>
      </rPr>
      <t>- 01 tour khởi hành cùng 01 lượt</t>
    </r>
    <r>
      <rPr>
        <b/>
        <sz val="11"/>
        <rFont val="Arial"/>
        <family val="2"/>
      </rPr>
      <t xml:space="preserve">
</t>
    </r>
    <r>
      <rPr>
        <sz val="11"/>
        <rFont val="Arial"/>
        <family val="2"/>
      </rPr>
      <t xml:space="preserve">- </t>
    </r>
    <r>
      <rPr>
        <b/>
        <sz val="11"/>
        <color rgb="FFC00000"/>
        <rFont val="Arial"/>
        <family val="2"/>
      </rPr>
      <t>Số lượng khách dự kiến: 430 người</t>
    </r>
  </si>
  <si>
    <r>
      <rPr>
        <b/>
        <sz val="11"/>
        <color rgb="FFC00000"/>
        <rFont val="Arial"/>
        <family val="2"/>
      </rPr>
      <t>Trừ hãng Vietjet Air</t>
    </r>
    <r>
      <rPr>
        <b/>
        <sz val="11"/>
        <rFont val="Arial"/>
        <family val="2"/>
      </rPr>
      <t xml:space="preserve">, ưu tiên VNA và các hãng bay của Trung Quốc/ tương đương
</t>
    </r>
    <r>
      <rPr>
        <sz val="11"/>
        <rFont val="Arial"/>
        <family val="2"/>
      </rPr>
      <t>- Giờ bay phù hợp với lịch trình
- Hành lý: 20 kg hành lý ký gửi + 7 kg xách tay</t>
    </r>
  </si>
  <si>
    <t>Bữa ăn Cung Yến - địa điểm</t>
  </si>
  <si>
    <t>- Nhân sự quay phim, chụp ảnh suốt tuyến:
     + Quay phim và chụp hình theo lịch trình tham quan
     + Quay phim và chụp hình Lễ Tôn Vinh
- Dựng clip tổng kết:
     + Clip bảng draft trình chiếu trong đêm Gala
     + Clip hoàn chỉnh sau khi kết thúc chương trình</t>
  </si>
  <si>
    <t>- 6 PGs nữ, bao gồm trang phục truyền thống Trung Quốc
- Công việc cụ thể như: Tất cả các công việc của lễ tân đón khách, Tất cả các công việc hộ trợ trong phần Lễ Tôn Vinh và Gala theo kịch bản hoạt động của DHG: bưng khay trao giải,…</t>
  </si>
  <si>
    <r>
      <rPr>
        <b/>
        <sz val="11"/>
        <rFont val="Arial"/>
        <family val="2"/>
      </rPr>
      <t>Tiết mục biểu diễn nghệ thuật theo yêu cầu DHG:</t>
    </r>
    <r>
      <rPr>
        <sz val="11"/>
        <rFont val="Arial"/>
        <family val="2"/>
      </rPr>
      <t xml:space="preserve">
</t>
    </r>
    <r>
      <rPr>
        <u/>
        <sz val="11"/>
        <rFont val="Arial"/>
        <family val="2"/>
      </rPr>
      <t>Thứ 1</t>
    </r>
    <r>
      <rPr>
        <sz val="11"/>
        <rFont val="Arial"/>
        <family val="2"/>
      </rPr>
      <t xml:space="preserve">: tiết mục mở màn Lễ trao giải
</t>
    </r>
    <r>
      <rPr>
        <u/>
        <sz val="11"/>
        <rFont val="Arial"/>
        <family val="2"/>
      </rPr>
      <t>Thứ 2: t</t>
    </r>
    <r>
      <rPr>
        <sz val="11"/>
        <rFont val="Arial"/>
        <family val="2"/>
      </rPr>
      <t xml:space="preserve">iết mục kết phần Lễ
</t>
    </r>
    <r>
      <rPr>
        <u/>
        <sz val="11"/>
        <rFont val="Arial"/>
        <family val="2"/>
      </rPr>
      <t>Thứ 3:</t>
    </r>
    <r>
      <rPr>
        <sz val="11"/>
        <rFont val="Arial"/>
        <family val="2"/>
      </rPr>
      <t xml:space="preserve"> tiết mục sôi động, khuấy động không khí để bắt đầu Gala
</t>
    </r>
    <r>
      <rPr>
        <u/>
        <sz val="11"/>
        <rFont val="Arial"/>
        <family val="2"/>
      </rPr>
      <t>Thứ 4:</t>
    </r>
    <r>
      <rPr>
        <sz val="11"/>
        <rFont val="Arial"/>
        <family val="2"/>
      </rPr>
      <t xml:space="preserve"> 01 ca sĩ/ band nhạc phục vụ trong tiệc (biểu diễn trong lúc khách dùng tiệc, phong cách hiện đại, gần gũi với khách hàng, các bài hát nổi tiếng, thịnh hành, phù hợp khách trung niên...)
</t>
    </r>
    <r>
      <rPr>
        <u/>
        <sz val="11"/>
        <rFont val="Arial"/>
        <family val="2"/>
      </rPr>
      <t>Thứ 5:</t>
    </r>
    <r>
      <rPr>
        <sz val="11"/>
        <rFont val="Arial"/>
        <family val="2"/>
      </rPr>
      <t xml:space="preserve"> tiết mục gợi ý từ NCC</t>
    </r>
  </si>
  <si>
    <t>Giá trần cho chi phí sự kiện Lễ Tôn Vinh: 400.000.000 VNĐ</t>
  </si>
  <si>
    <r>
      <t xml:space="preserve">THỰC ĐƠN TOUR </t>
    </r>
    <r>
      <rPr>
        <b/>
        <sz val="14"/>
        <color rgb="FFC00000"/>
        <rFont val="Arial"/>
        <family val="2"/>
      </rPr>
      <t>VIP</t>
    </r>
    <r>
      <rPr>
        <b/>
        <sz val="14"/>
        <color rgb="FF0070C0"/>
        <rFont val="Arial"/>
        <family val="2"/>
      </rPr>
      <t xml:space="preserve"> 2026_ </t>
    </r>
    <r>
      <rPr>
        <b/>
        <sz val="14"/>
        <color rgb="FFC00000"/>
        <rFont val="Arial"/>
        <family val="2"/>
      </rPr>
      <t>TRUNG QUỐC</t>
    </r>
  </si>
  <si>
    <r>
      <t xml:space="preserve">Các chi phí khác
</t>
    </r>
    <r>
      <rPr>
        <i/>
        <sz val="11"/>
        <rFont val="Arial"/>
        <family val="2"/>
      </rPr>
      <t>(nếu có)</t>
    </r>
  </si>
  <si>
    <r>
      <t xml:space="preserve">TIẾT MỤC VĂN NGHỆ BIỂU DIỄN
</t>
    </r>
    <r>
      <rPr>
        <i/>
        <sz val="10"/>
        <color rgb="FF0070C0"/>
        <rFont val="Arial"/>
        <family val="2"/>
      </rPr>
      <t>(NCC gửi link clip, hình ảnh, thông tin về các tiết mục/ chương trình văn nghệ mà NCC đang đề xuất cho DHG)</t>
    </r>
  </si>
  <si>
    <r>
      <t xml:space="preserve">ĐIỂM THAM QUAN
</t>
    </r>
    <r>
      <rPr>
        <i/>
        <sz val="10"/>
        <color rgb="FF0070C0"/>
        <rFont val="Arial"/>
        <family val="2"/>
      </rPr>
      <t>Tiêu chí: tham quan và nghĩ dưỡng, kết hợp mua sắm -&gt; lịch trình tour không di chuyển nhiều/xa. Tập trung mang lại trải nghiệm cao cấp, khách được chăm sóc chu đáo, ăn ngon, có thời gian nghỉ ngơi và mua sắm, tận hưởng trải nghiệm trọn vẹn dịch vụ VIP</t>
    </r>
  </si>
  <si>
    <t>TOUR TRUNG QUỐC (trong khoảng thời gian 10 ngày đầu tháng 12/2026)</t>
  </si>
  <si>
    <r>
      <rPr>
        <b/>
        <sz val="11"/>
        <color rgb="FFC00000"/>
        <rFont val="Arial"/>
        <family val="2"/>
      </rPr>
      <t>ĐƠN GIÁ TRẦN: 18.000.000 VNĐ/khách</t>
    </r>
    <r>
      <rPr>
        <sz val="11"/>
        <rFont val="Arial"/>
        <family val="2"/>
      </rPr>
      <t xml:space="preserve">
</t>
    </r>
    <r>
      <rPr>
        <b/>
        <sz val="11"/>
        <rFont val="Arial"/>
        <family val="2"/>
      </rPr>
      <t>Số lượng: 430 khách (+/- 5%)</t>
    </r>
  </si>
  <si>
    <r>
      <t xml:space="preserve">Khách sạn tiêu chuẩn 5*: </t>
    </r>
    <r>
      <rPr>
        <sz val="11"/>
        <rFont val="Arial"/>
        <family val="2"/>
      </rPr>
      <t>gần trung tâm, tiện lợi cho khách đi chợ đêm, siêu thị, trung tâm mua sắm</t>
    </r>
    <r>
      <rPr>
        <b/>
        <sz val="11"/>
        <rFont val="Arial"/>
        <family val="2"/>
      </rPr>
      <t xml:space="preserve">
</t>
    </r>
    <r>
      <rPr>
        <sz val="11"/>
        <rFont val="Arial"/>
        <family val="2"/>
      </rPr>
      <t>- Cơ cấu phòng tiêu chuẩn: 02 khách/phòng, ưu tiên phòng twin</t>
    </r>
    <r>
      <rPr>
        <b/>
        <sz val="11"/>
        <rFont val="Arial"/>
        <family val="2"/>
      </rPr>
      <t xml:space="preserve">
</t>
    </r>
    <r>
      <rPr>
        <sz val="11"/>
        <rFont val="Arial"/>
        <family val="2"/>
      </rPr>
      <t>- Số lượng: 03 đêm ngủ khách sạn tại Trung Quốc</t>
    </r>
  </si>
  <si>
    <r>
      <t xml:space="preserve">- Chi tiết </t>
    </r>
    <r>
      <rPr>
        <b/>
        <sz val="11"/>
        <rFont val="Arial"/>
        <family val="2"/>
      </rPr>
      <t>địa điểm ăn uống theo lịch trình và thực đơn, bao gồm ăn sáng và ăn chính</t>
    </r>
    <r>
      <rPr>
        <sz val="11"/>
        <rFont val="Arial"/>
        <family val="2"/>
      </rPr>
      <t xml:space="preserve">
- Thực đơn mỗi bữa ăn chính ít nhất 05 món chính (không kể các món rau, soup, tráng miệng, cơm)
- Thực đơn phong phú, đa dạng, không trùng món giữa các bữa ăn
- Trải nghiệm món ăn ẩm thực đặc trưng tiêu chuẩn VIP:
    + </t>
    </r>
    <r>
      <rPr>
        <b/>
        <sz val="11"/>
        <rFont val="Arial"/>
        <family val="2"/>
      </rPr>
      <t>01 buổi thưởng thức Cung Yến</t>
    </r>
    <r>
      <rPr>
        <sz val="11"/>
        <rFont val="Arial"/>
        <family val="2"/>
      </rPr>
      <t xml:space="preserve">
    + 01 buổi ăn chính có thưởng thức ngỗng/vịt quay đặc trưng địa phương, hoặc món ăn khác NCC gợi ý
    + 01 buổi ăn buffet đổi khẩu vị</t>
    </r>
  </si>
  <si>
    <t>Phương tiện di chuyển_ Trung Quốc</t>
  </si>
  <si>
    <t>Đón và trả khách theo lịch trình tour tại Trung Quốc
Xe 30 - 45 chỗ, đời mới
Nước uống, khăn lạnh trên xe</t>
  </si>
  <si>
    <t>1.1 Chính sách thanh toán của DHG:</t>
  </si>
  <si>
    <t>1.2. Hiệu lực báo giá:</t>
  </si>
  <si>
    <t>Báo giá này có hiệu lực tối thiểu 60 ngày kể từ ngày ký/phát hành báo giá.</t>
  </si>
  <si>
    <t>Chúng tôi rất mong nhận được sự quan tâm và hợp tác từ Quý Công ty. Xin chân thành cảm ơn!</t>
  </si>
  <si>
    <t>ĐẠI DIỆN BÊN BÁN</t>
  </si>
  <si>
    <t>[Chức vụ]</t>
  </si>
  <si>
    <t>Dịch vụ phí (Agency Fee)</t>
  </si>
  <si>
    <t xml:space="preserve">                          (Ký, ghi rõ họ tên, chức vụ và đóng dấu)</t>
  </si>
  <si>
    <r>
      <t xml:space="preserve">[Tên người ký </t>
    </r>
    <r>
      <rPr>
        <i/>
        <sz val="12"/>
        <color theme="1"/>
        <rFont val="Arial"/>
        <family val="2"/>
      </rPr>
      <t>(đại diện pháp luật hoặc được ủy quyền)]</t>
    </r>
  </si>
  <si>
    <r>
      <rPr>
        <b/>
        <i/>
        <sz val="12"/>
        <rFont val="Arial"/>
        <family val="2"/>
      </rPr>
      <t>2) Đối với Nhà cung cấp không yêu cầu đặt cọc bảo đảm thực hiện Hợp đồng:</t>
    </r>
    <r>
      <rPr>
        <sz val="12"/>
        <rFont val="Arial"/>
        <family val="2"/>
      </rPr>
      <t xml:space="preserve">
Thanh toán 100% giá trị hợp đồng trong vòng 20 ngày làm việc kể từ ngày nhà cung cấp gửi đầy đủ bộ chứng từ thanh toán hợp lệ cho DHG Pharma.
</t>
    </r>
  </si>
  <si>
    <r>
      <t xml:space="preserve">
</t>
    </r>
    <r>
      <rPr>
        <b/>
        <i/>
        <sz val="12"/>
        <color rgb="FF000000"/>
        <rFont val="Arial"/>
        <family val="2"/>
      </rPr>
      <t>1) DHG đặt cọc đảm bảo thực hiện hợp đồng tối đa 50% giá trị hợp đồng:</t>
    </r>
    <r>
      <rPr>
        <sz val="12"/>
        <color rgb="FF000000"/>
        <rFont val="Arial"/>
        <family val="2"/>
      </rPr>
      <t xml:space="preserve">
-	Thời gian đặt cọc trong vòng 10 ngày sau khi ký hợp đồng.
-	Thời hạn thanh toán số tiền còn lại trong vòng 20 ngày làm việc kể từ ngày nhà cung cấp gửi đầy đủ bộ chứng từ thanh toán hợp lệ cho DHG Pharma.
[Tên Nhà Cung Cấp] đề xuất mức đặt cọc phù hợp để thực hiện dịch vụ trọn gói: …... % tạm ứng trong vòng 10 ngày kể từ khi hợp đồng được ký kết.</t>
    </r>
  </si>
  <si>
    <r>
      <t xml:space="preserve">Nhà cung cấp lựa chọn 01 trong 02 hình thức thanh toán sau:
</t>
    </r>
    <r>
      <rPr>
        <i/>
        <sz val="12"/>
        <rFont val="Arial"/>
        <family val="2"/>
      </rPr>
      <t>(Quý NCC chọn ô tương ứng để lựa chọn hình thức thanh toán)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</si>
</sst>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1" x14ac:knownFonts="1">
    <font>
      <sz val="11"/>
      <color theme="1"/>
      <name val="Calibri"/>
      <family val="2"/>
      <charset val="163"/>
      <scheme val="minor"/>
    </font>
    <font>
      <b/>
      <sz val="14"/>
      <color theme="1"/>
      <name val="Arial"/>
      <family val="2"/>
    </font>
    <font>
      <b/>
      <sz val="9"/>
      <name val="Arial"/>
      <family val="2"/>
    </font>
    <font>
      <sz val="11"/>
      <color theme="1"/>
      <name val="Arial"/>
      <family val="2"/>
    </font>
    <font>
      <b/>
      <sz val="11"/>
      <color theme="1"/>
      <name val="Arial"/>
      <family val="2"/>
    </font>
    <font>
      <b/>
      <sz val="12"/>
      <color theme="1"/>
      <name val="Arial"/>
      <family val="2"/>
    </font>
    <font>
      <sz val="11"/>
      <color theme="1"/>
      <name val="Calibri"/>
      <family val="2"/>
      <charset val="163"/>
      <scheme val="minor"/>
    </font>
    <font>
      <b/>
      <i/>
      <u/>
      <sz val="14"/>
      <color theme="1"/>
      <name val="Arial"/>
      <family val="2"/>
    </font>
    <font>
      <b/>
      <sz val="14"/>
      <color rgb="FFFF0000"/>
      <name val="Arial"/>
      <family val="2"/>
    </font>
    <font>
      <b/>
      <sz val="14"/>
      <color rgb="FFC00000"/>
      <name val="Arial"/>
      <family val="2"/>
    </font>
    <font>
      <b/>
      <sz val="10"/>
      <color rgb="FF000000"/>
      <name val="Arial"/>
      <family val="2"/>
    </font>
    <font>
      <sz val="9"/>
      <color rgb="FF000000"/>
      <name val="Arial"/>
      <family val="2"/>
    </font>
    <font>
      <sz val="9"/>
      <color rgb="FF0070C0"/>
      <name val="Arial"/>
      <family val="2"/>
    </font>
    <font>
      <b/>
      <sz val="12"/>
      <color rgb="FF0070C0"/>
      <name val="Arial"/>
      <family val="2"/>
    </font>
    <font>
      <sz val="10"/>
      <color rgb="FF000000"/>
      <name val="Arial"/>
      <family val="2"/>
    </font>
    <font>
      <b/>
      <sz val="9"/>
      <color rgb="FFC00000"/>
      <name val="Arial"/>
      <family val="2"/>
    </font>
    <font>
      <sz val="9"/>
      <name val="Arial"/>
      <family val="2"/>
    </font>
    <font>
      <b/>
      <sz val="14"/>
      <color rgb="FF0070C0"/>
      <name val="Arial"/>
      <family val="2"/>
    </font>
    <font>
      <b/>
      <sz val="15"/>
      <color rgb="FF0070C0"/>
      <name val="Arial"/>
      <family val="2"/>
    </font>
    <font>
      <sz val="11"/>
      <color rgb="FFC00000"/>
      <name val="Arial"/>
      <family val="2"/>
    </font>
    <font>
      <b/>
      <sz val="11"/>
      <name val="Arial"/>
      <family val="2"/>
    </font>
    <font>
      <b/>
      <sz val="12"/>
      <name val="Arial"/>
      <family val="2"/>
    </font>
    <font>
      <b/>
      <sz val="11"/>
      <color rgb="FFC00000"/>
      <name val="Arial"/>
      <family val="2"/>
    </font>
    <font>
      <sz val="11"/>
      <name val="Arial"/>
      <family val="2"/>
    </font>
    <font>
      <i/>
      <sz val="11"/>
      <name val="Arial"/>
      <family val="2"/>
    </font>
    <font>
      <b/>
      <u/>
      <sz val="11"/>
      <name val="Arial"/>
      <family val="2"/>
    </font>
    <font>
      <u/>
      <sz val="11"/>
      <name val="Arial"/>
      <family val="2"/>
    </font>
    <font>
      <sz val="11"/>
      <color rgb="FF0070C0"/>
      <name val="Arial"/>
      <family val="2"/>
    </font>
    <font>
      <b/>
      <sz val="12"/>
      <color rgb="FFC00000"/>
      <name val="Arial"/>
      <family val="2"/>
    </font>
    <font>
      <sz val="8.8000000000000007"/>
      <color rgb="FFC00000"/>
      <name val="Arial"/>
      <family val="2"/>
    </font>
    <font>
      <i/>
      <sz val="10"/>
      <name val="Arial"/>
      <family val="2"/>
    </font>
    <font>
      <i/>
      <u/>
      <sz val="11"/>
      <name val="Arial"/>
      <family val="2"/>
    </font>
    <font>
      <i/>
      <sz val="10"/>
      <color rgb="FF0070C0"/>
      <name val="Arial"/>
      <family val="2"/>
    </font>
    <font>
      <sz val="12"/>
      <name val="Arial"/>
      <family val="2"/>
    </font>
    <font>
      <sz val="12"/>
      <color rgb="FF000000"/>
      <name val="Arial"/>
      <family val="2"/>
    </font>
    <font>
      <sz val="12"/>
      <color theme="1"/>
      <name val="Arial"/>
      <family val="2"/>
    </font>
    <font>
      <i/>
      <sz val="12"/>
      <name val="Arial"/>
      <family val="2"/>
    </font>
    <font>
      <b/>
      <i/>
      <sz val="12"/>
      <color rgb="FF000000"/>
      <name val="Arial"/>
      <family val="2"/>
    </font>
    <font>
      <b/>
      <i/>
      <sz val="12"/>
      <name val="Arial"/>
      <family val="2"/>
    </font>
    <font>
      <i/>
      <sz val="12"/>
      <color theme="1"/>
      <name val="Arial"/>
      <family val="2"/>
    </font>
    <font>
      <sz val="9"/>
      <color rgb="FF7030A0"/>
      <name val="Arial"/>
      <family val="2"/>
    </font>
  </fonts>
  <fills count="9">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6" fillId="0" borderId="0" applyFont="0" applyFill="0" applyBorder="0" applyAlignment="0" applyProtection="0"/>
  </cellStyleXfs>
  <cellXfs count="140">
    <xf numFmtId="0" fontId="0" fillId="0" borderId="0" xfId="0"/>
    <xf numFmtId="0" fontId="3" fillId="0" borderId="0" xfId="0" applyFont="1"/>
    <xf numFmtId="0" fontId="4" fillId="0" borderId="0" xfId="0" applyFont="1" applyAlignment="1">
      <alignment horizontal="center" vertical="center"/>
    </xf>
    <xf numFmtId="0" fontId="3" fillId="0" borderId="1" xfId="0" applyFont="1" applyBorder="1"/>
    <xf numFmtId="0" fontId="3" fillId="0" borderId="1" xfId="0" applyFont="1" applyBorder="1" applyAlignment="1">
      <alignment horizontal="center"/>
    </xf>
    <xf numFmtId="0" fontId="4" fillId="0" borderId="1" xfId="0" applyFont="1" applyBorder="1"/>
    <xf numFmtId="0" fontId="3" fillId="0" borderId="0" xfId="0" applyFont="1" applyAlignment="1">
      <alignment vertical="center"/>
    </xf>
    <xf numFmtId="0" fontId="7" fillId="0" borderId="0" xfId="0" applyFont="1" applyAlignment="1">
      <alignment horizontal="left" vertical="center"/>
    </xf>
    <xf numFmtId="0" fontId="8" fillId="0" borderId="0" xfId="0" applyFont="1" applyAlignment="1">
      <alignment vertical="center"/>
    </xf>
    <xf numFmtId="0" fontId="1" fillId="0" borderId="0" xfId="0" applyFont="1" applyAlignment="1">
      <alignment vertical="center"/>
    </xf>
    <xf numFmtId="0" fontId="4" fillId="2" borderId="1" xfId="0" applyFont="1" applyFill="1" applyBorder="1" applyAlignment="1">
      <alignment horizontal="center" vertical="center"/>
    </xf>
    <xf numFmtId="0" fontId="4" fillId="0" borderId="0" xfId="0" applyFont="1"/>
    <xf numFmtId="0" fontId="10" fillId="0" borderId="0" xfId="0" applyFont="1"/>
    <xf numFmtId="0" fontId="11" fillId="0" borderId="0" xfId="0" applyFont="1"/>
    <xf numFmtId="0" fontId="12" fillId="0" borderId="0" xfId="0" applyFont="1"/>
    <xf numFmtId="0" fontId="13" fillId="0" borderId="0" xfId="0" applyFont="1" applyAlignment="1">
      <alignment horizontal="left"/>
    </xf>
    <xf numFmtId="0" fontId="15" fillId="0" borderId="1" xfId="0" applyFont="1" applyBorder="1" applyAlignment="1">
      <alignment horizontal="center" vertical="center"/>
    </xf>
    <xf numFmtId="0" fontId="11" fillId="0" borderId="0" xfId="0" applyFont="1" applyAlignment="1">
      <alignment vertical="center"/>
    </xf>
    <xf numFmtId="1" fontId="2" fillId="3" borderId="1" xfId="0" applyNumberFormat="1" applyFont="1" applyFill="1" applyBorder="1" applyAlignment="1">
      <alignment horizontal="center" vertical="center" wrapText="1"/>
    </xf>
    <xf numFmtId="1" fontId="15" fillId="3" borderId="1" xfId="0" applyNumberFormat="1" applyFont="1" applyFill="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0" fontId="17" fillId="0" borderId="0" xfId="0" applyFont="1" applyAlignment="1">
      <alignment vertical="center"/>
    </xf>
    <xf numFmtId="0" fontId="5" fillId="0" borderId="0" xfId="0" applyFont="1" applyAlignment="1">
      <alignment vertical="center"/>
    </xf>
    <xf numFmtId="0" fontId="8" fillId="0" borderId="0" xfId="0" applyFont="1"/>
    <xf numFmtId="0" fontId="18" fillId="0" borderId="0" xfId="0" applyFont="1" applyAlignment="1">
      <alignment horizontal="left"/>
    </xf>
    <xf numFmtId="0" fontId="19" fillId="0" borderId="0" xfId="0" applyFont="1"/>
    <xf numFmtId="0" fontId="9" fillId="0" borderId="0" xfId="0" applyFont="1"/>
    <xf numFmtId="0" fontId="8" fillId="0" borderId="5" xfId="0" applyFont="1" applyBorder="1"/>
    <xf numFmtId="0" fontId="23"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6" borderId="1" xfId="0" quotePrefix="1" applyFont="1" applyFill="1" applyBorder="1" applyAlignment="1">
      <alignment horizontal="left" vertical="center" wrapText="1"/>
    </xf>
    <xf numFmtId="0" fontId="23" fillId="0" borderId="7" xfId="0" applyFont="1" applyBorder="1" applyAlignment="1">
      <alignment horizontal="center" vertical="center" wrapText="1"/>
    </xf>
    <xf numFmtId="0" fontId="20" fillId="0" borderId="7" xfId="0" applyFont="1" applyBorder="1" applyAlignment="1">
      <alignment horizontal="left" vertical="center" wrapText="1"/>
    </xf>
    <xf numFmtId="0" fontId="23" fillId="6" borderId="1" xfId="0" quotePrefix="1" applyFont="1" applyFill="1" applyBorder="1" applyAlignment="1">
      <alignment horizontal="left" vertical="center" wrapText="1"/>
    </xf>
    <xf numFmtId="0" fontId="20" fillId="6" borderId="7" xfId="0" quotePrefix="1" applyFont="1" applyFill="1" applyBorder="1" applyAlignment="1">
      <alignment horizontal="left" vertical="center" wrapText="1"/>
    </xf>
    <xf numFmtId="0" fontId="4" fillId="6" borderId="3" xfId="0" applyFont="1" applyFill="1" applyBorder="1" applyAlignment="1">
      <alignment horizontal="left" vertical="center" wrapText="1"/>
    </xf>
    <xf numFmtId="0" fontId="3" fillId="6" borderId="3" xfId="0" applyFont="1" applyFill="1" applyBorder="1" applyAlignment="1">
      <alignment horizontal="left" vertical="center" wrapText="1"/>
    </xf>
    <xf numFmtId="0" fontId="23" fillId="6" borderId="1"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1" xfId="0" quotePrefix="1" applyFont="1" applyBorder="1" applyAlignment="1">
      <alignment horizontal="left" vertical="center" wrapText="1"/>
    </xf>
    <xf numFmtId="0" fontId="20" fillId="0" borderId="7" xfId="0" applyFont="1" applyBorder="1" applyAlignment="1">
      <alignment vertical="center" wrapText="1"/>
    </xf>
    <xf numFmtId="0" fontId="27" fillId="0" borderId="0" xfId="0" applyFont="1"/>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1" fillId="5"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64" fontId="23" fillId="0" borderId="1" xfId="1" applyNumberFormat="1" applyFont="1" applyBorder="1" applyAlignment="1">
      <alignment horizontal="left" vertical="center" wrapText="1"/>
    </xf>
    <xf numFmtId="164" fontId="23" fillId="0" borderId="1" xfId="1" quotePrefix="1" applyNumberFormat="1" applyFont="1" applyBorder="1" applyAlignment="1">
      <alignment horizontal="left" vertical="center" wrapText="1"/>
    </xf>
    <xf numFmtId="164" fontId="23" fillId="0" borderId="7" xfId="1" quotePrefix="1" applyNumberFormat="1" applyFont="1" applyBorder="1" applyAlignment="1">
      <alignment horizontal="left" vertical="center" wrapText="1"/>
    </xf>
    <xf numFmtId="164" fontId="23" fillId="0" borderId="3" xfId="1" applyNumberFormat="1" applyFont="1" applyBorder="1" applyAlignment="1">
      <alignment horizontal="left" vertical="center" wrapText="1"/>
    </xf>
    <xf numFmtId="0" fontId="23" fillId="0" borderId="7" xfId="0" quotePrefix="1" applyFont="1" applyBorder="1" applyAlignment="1">
      <alignment horizontal="left" vertical="center" wrapText="1"/>
    </xf>
    <xf numFmtId="0" fontId="23" fillId="0" borderId="3" xfId="0" applyFont="1" applyBorder="1" applyAlignment="1">
      <alignment horizontal="left" vertical="center" wrapText="1"/>
    </xf>
    <xf numFmtId="0" fontId="23" fillId="6" borderId="7" xfId="0" quotePrefix="1" applyFont="1" applyFill="1" applyBorder="1" applyAlignment="1">
      <alignment horizontal="left" vertical="center" wrapText="1"/>
    </xf>
    <xf numFmtId="0" fontId="23" fillId="0" borderId="10" xfId="0" applyFont="1" applyBorder="1" applyAlignment="1">
      <alignment horizontal="left" vertical="center" wrapText="1"/>
    </xf>
    <xf numFmtId="164" fontId="23" fillId="0" borderId="10" xfId="1" applyNumberFormat="1" applyFont="1" applyBorder="1" applyAlignment="1">
      <alignment horizontal="left" vertical="center" wrapText="1"/>
    </xf>
    <xf numFmtId="0" fontId="23" fillId="0" borderId="3" xfId="0" quotePrefix="1" applyFont="1" applyBorder="1" applyAlignment="1">
      <alignment horizontal="left" vertical="center" wrapText="1"/>
    </xf>
    <xf numFmtId="0" fontId="20" fillId="0" borderId="7" xfId="0" quotePrefix="1"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0" fillId="3" borderId="9" xfId="0" applyFont="1" applyFill="1" applyBorder="1" applyAlignment="1">
      <alignment horizontal="left" vertical="center"/>
    </xf>
    <xf numFmtId="0" fontId="20" fillId="3" borderId="9" xfId="0" applyFont="1" applyFill="1" applyBorder="1" applyAlignment="1">
      <alignment horizontal="center" vertical="center" wrapText="1"/>
    </xf>
    <xf numFmtId="0" fontId="4" fillId="6" borderId="1" xfId="0" applyFont="1" applyFill="1" applyBorder="1" applyAlignment="1">
      <alignment horizontal="left" vertical="center" wrapText="1"/>
    </xf>
    <xf numFmtId="164" fontId="23" fillId="0" borderId="1" xfId="1" applyNumberFormat="1" applyFont="1" applyFill="1" applyBorder="1" applyAlignment="1">
      <alignment horizontal="left" vertical="center" wrapText="1"/>
    </xf>
    <xf numFmtId="0" fontId="3" fillId="6" borderId="1" xfId="0" applyFont="1" applyFill="1" applyBorder="1" applyAlignment="1">
      <alignment horizontal="left" vertical="center" wrapText="1"/>
    </xf>
    <xf numFmtId="0" fontId="20" fillId="3" borderId="1" xfId="0" applyFont="1" applyFill="1" applyBorder="1" applyAlignment="1">
      <alignment vertical="center"/>
    </xf>
    <xf numFmtId="0" fontId="20" fillId="3" borderId="1" xfId="0" applyFont="1" applyFill="1" applyBorder="1" applyAlignment="1">
      <alignment vertical="center" wrapText="1"/>
    </xf>
    <xf numFmtId="0" fontId="23" fillId="3" borderId="11" xfId="0" applyFont="1" applyFill="1" applyBorder="1" applyAlignment="1">
      <alignment horizontal="center" vertical="center" wrapText="1"/>
    </xf>
    <xf numFmtId="0" fontId="23" fillId="3" borderId="9" xfId="0" applyFont="1" applyFill="1" applyBorder="1" applyAlignment="1">
      <alignment horizontal="center" vertical="center" wrapText="1"/>
    </xf>
    <xf numFmtId="164" fontId="23" fillId="3" borderId="9" xfId="1" applyNumberFormat="1" applyFont="1" applyFill="1" applyBorder="1" applyAlignment="1">
      <alignment horizontal="center" vertical="center" wrapText="1"/>
    </xf>
    <xf numFmtId="0" fontId="22" fillId="5" borderId="1" xfId="0" applyFont="1" applyFill="1" applyBorder="1" applyAlignment="1">
      <alignment horizontal="left" vertical="center" wrapText="1"/>
    </xf>
    <xf numFmtId="0" fontId="23" fillId="5" borderId="1" xfId="0" quotePrefix="1" applyFont="1" applyFill="1" applyBorder="1" applyAlignment="1">
      <alignment horizontal="left" vertical="center" wrapText="1"/>
    </xf>
    <xf numFmtId="0" fontId="23" fillId="5" borderId="1" xfId="0" applyFont="1" applyFill="1" applyBorder="1" applyAlignment="1">
      <alignment horizontal="left" vertical="center" wrapText="1"/>
    </xf>
    <xf numFmtId="164" fontId="23" fillId="5" borderId="1" xfId="1" applyNumberFormat="1" applyFont="1" applyFill="1" applyBorder="1" applyAlignment="1">
      <alignment horizontal="left" vertical="center" wrapText="1"/>
    </xf>
    <xf numFmtId="0" fontId="20" fillId="7" borderId="1" xfId="0" applyFont="1" applyFill="1" applyBorder="1" applyAlignment="1">
      <alignment horizontal="center" vertical="center" wrapText="1"/>
    </xf>
    <xf numFmtId="164" fontId="3" fillId="7" borderId="1" xfId="0" applyNumberFormat="1" applyFont="1" applyFill="1" applyBorder="1" applyAlignment="1">
      <alignment vertical="center"/>
    </xf>
    <xf numFmtId="0" fontId="20" fillId="7"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164" fontId="22" fillId="2" borderId="1" xfId="0" applyNumberFormat="1" applyFont="1" applyFill="1" applyBorder="1" applyAlignment="1">
      <alignment vertical="center"/>
    </xf>
    <xf numFmtId="0" fontId="15" fillId="5" borderId="2" xfId="0" applyFont="1" applyFill="1" applyBorder="1" applyAlignment="1">
      <alignment horizontal="center" vertical="center"/>
    </xf>
    <xf numFmtId="1" fontId="15" fillId="5" borderId="3" xfId="0" applyNumberFormat="1" applyFont="1" applyFill="1" applyBorder="1" applyAlignment="1">
      <alignment horizontal="center" vertical="center" wrapText="1"/>
    </xf>
    <xf numFmtId="0" fontId="14" fillId="0" borderId="0" xfId="0" applyFont="1"/>
    <xf numFmtId="0" fontId="28" fillId="0" borderId="0" xfId="0" applyFont="1"/>
    <xf numFmtId="0" fontId="2" fillId="8"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left" vertical="center"/>
    </xf>
    <xf numFmtId="1" fontId="16" fillId="8" borderId="1" xfId="0" applyNumberFormat="1" applyFont="1" applyFill="1" applyBorder="1" applyAlignment="1">
      <alignment horizontal="center" vertical="center"/>
    </xf>
    <xf numFmtId="1" fontId="2" fillId="8" borderId="1" xfId="0" applyNumberFormat="1" applyFont="1" applyFill="1" applyBorder="1" applyAlignment="1">
      <alignment horizontal="center" vertical="center"/>
    </xf>
    <xf numFmtId="0" fontId="33" fillId="0" borderId="0" xfId="0" applyFont="1" applyAlignment="1">
      <alignment vertical="center"/>
    </xf>
    <xf numFmtId="0" fontId="33" fillId="0" borderId="0" xfId="0" applyFont="1" applyAlignment="1">
      <alignment horizontal="left" vertical="top" wrapText="1"/>
    </xf>
    <xf numFmtId="0" fontId="33" fillId="0" borderId="0" xfId="0" applyFont="1" applyAlignment="1">
      <alignment horizontal="left" vertical="center" wrapText="1"/>
    </xf>
    <xf numFmtId="0" fontId="33" fillId="0" borderId="0" xfId="0" applyFont="1" applyAlignment="1">
      <alignment vertical="top" wrapText="1"/>
    </xf>
    <xf numFmtId="0" fontId="5" fillId="0" borderId="0" xfId="0" applyFont="1" applyAlignment="1">
      <alignment horizontal="center"/>
    </xf>
    <xf numFmtId="0" fontId="35" fillId="0" borderId="0" xfId="0" applyFont="1" applyAlignment="1">
      <alignment horizontal="left" indent="2"/>
    </xf>
    <xf numFmtId="0" fontId="35" fillId="0" borderId="0" xfId="0" applyFont="1" applyAlignment="1">
      <alignment horizontal="center" vertical="center"/>
    </xf>
    <xf numFmtId="0" fontId="35" fillId="0" borderId="0" xfId="0" applyFont="1" applyAlignment="1">
      <alignment horizontal="center"/>
    </xf>
    <xf numFmtId="0" fontId="35" fillId="0" borderId="0" xfId="0" applyFont="1" applyAlignment="1">
      <alignment wrapText="1"/>
    </xf>
    <xf numFmtId="0" fontId="35" fillId="0" borderId="0" xfId="0" applyFont="1"/>
    <xf numFmtId="0" fontId="21" fillId="0" borderId="0" xfId="0" applyFont="1" applyAlignment="1">
      <alignment horizontal="center" vertical="center"/>
    </xf>
    <xf numFmtId="0" fontId="21" fillId="0" borderId="0" xfId="0" applyFont="1" applyAlignment="1">
      <alignment vertical="center"/>
    </xf>
    <xf numFmtId="3" fontId="35" fillId="0" borderId="0" xfId="0" applyNumberFormat="1" applyFont="1" applyAlignment="1">
      <alignment horizontal="center"/>
    </xf>
    <xf numFmtId="3" fontId="35" fillId="0" borderId="0" xfId="1" applyNumberFormat="1" applyFont="1" applyAlignment="1">
      <alignment horizontal="center"/>
    </xf>
    <xf numFmtId="0" fontId="21" fillId="0" borderId="0" xfId="0" applyFont="1" applyAlignment="1">
      <alignment vertical="center" wrapText="1"/>
    </xf>
    <xf numFmtId="0" fontId="33" fillId="0" borderId="0" xfId="0" applyFont="1" applyAlignment="1">
      <alignment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33" fillId="0" borderId="1" xfId="0" applyFont="1" applyBorder="1" applyAlignment="1">
      <alignment horizontal="left" vertical="center" wrapText="1"/>
    </xf>
    <xf numFmtId="0" fontId="38" fillId="0" borderId="1" xfId="0" applyFont="1" applyBorder="1" applyAlignment="1">
      <alignment vertical="center" wrapText="1"/>
    </xf>
    <xf numFmtId="0" fontId="33" fillId="0" borderId="1" xfId="0" applyFont="1" applyBorder="1" applyAlignment="1">
      <alignment vertical="center" wrapText="1"/>
      <extLst>
        <ext xmlns:xfpb="http://schemas.microsoft.com/office/spreadsheetml/2022/featurepropertybag" uri="{C7286773-470A-42A8-94C5-96B5CB345126}">
          <xfpb:xfComplement i="0"/>
        </ext>
      </extLst>
    </xf>
    <xf numFmtId="0" fontId="33" fillId="0" borderId="1" xfId="0" applyFont="1" applyBorder="1" applyAlignment="1">
      <alignment vertical="center"/>
    </xf>
    <xf numFmtId="0" fontId="33"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38" fillId="0" borderId="1" xfId="0" applyFont="1" applyBorder="1" applyAlignment="1">
      <alignment vertical="top"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33" fillId="0" borderId="1" xfId="0" applyFont="1" applyBorder="1" applyAlignment="1">
      <alignment horizontal="left" vertical="top" wrapText="1"/>
    </xf>
    <xf numFmtId="0" fontId="36" fillId="0" borderId="0" xfId="0" applyFont="1" applyAlignment="1">
      <alignment horizontal="center" vertical="center"/>
    </xf>
    <xf numFmtId="0" fontId="23" fillId="6" borderId="1" xfId="0" quotePrefix="1" applyFont="1" applyFill="1" applyBorder="1" applyAlignment="1">
      <alignment horizontal="left" vertical="center" wrapText="1"/>
    </xf>
    <xf numFmtId="0" fontId="28" fillId="5" borderId="2"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0" fillId="6" borderId="7" xfId="0" quotePrefix="1" applyFont="1" applyFill="1" applyBorder="1" applyAlignment="1">
      <alignment horizontal="left" vertical="center" wrapText="1"/>
    </xf>
    <xf numFmtId="0" fontId="20" fillId="6" borderId="8" xfId="0" quotePrefix="1" applyFont="1" applyFill="1" applyBorder="1" applyAlignment="1">
      <alignment horizontal="left" vertical="center" wrapText="1"/>
    </xf>
    <xf numFmtId="0" fontId="20" fillId="6" borderId="6" xfId="0" quotePrefix="1" applyFont="1" applyFill="1" applyBorder="1" applyAlignment="1">
      <alignment horizontal="left" vertical="center" wrapText="1"/>
    </xf>
    <xf numFmtId="0" fontId="34" fillId="0" borderId="1" xfId="0" quotePrefix="1" applyFont="1" applyBorder="1" applyAlignment="1">
      <alignment horizontal="left" vertical="top" wrapText="1"/>
    </xf>
    <xf numFmtId="0" fontId="33" fillId="0" borderId="1" xfId="0" applyFont="1" applyBorder="1" applyAlignment="1">
      <alignment horizontal="left" wrapText="1"/>
    </xf>
    <xf numFmtId="0" fontId="21" fillId="0" borderId="1"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40"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F9ABD-A272-447D-B3C0-B80B84B78E7D}">
  <dimension ref="A1:J44"/>
  <sheetViews>
    <sheetView workbookViewId="0">
      <selection activeCell="J5" sqref="J5"/>
    </sheetView>
  </sheetViews>
  <sheetFormatPr defaultRowHeight="11.5" x14ac:dyDescent="0.25"/>
  <cols>
    <col min="1" max="1" width="5.453125" style="13" customWidth="1"/>
    <col min="2" max="2" width="15.6328125" style="13" customWidth="1"/>
    <col min="3" max="3" width="11.453125" style="13" customWidth="1"/>
    <col min="4" max="6" width="10.36328125" style="13" customWidth="1"/>
    <col min="7" max="7" width="16.1796875" style="13" customWidth="1"/>
    <col min="8" max="8" width="22.7265625" style="13" customWidth="1"/>
    <col min="9" max="16384" width="8.7265625" style="13"/>
  </cols>
  <sheetData>
    <row r="1" spans="1:10" ht="13" x14ac:dyDescent="0.3">
      <c r="A1" s="12" t="s">
        <v>46</v>
      </c>
    </row>
    <row r="3" spans="1:10" s="14" customFormat="1" ht="19" customHeight="1" x14ac:dyDescent="0.35">
      <c r="B3" s="15" t="s">
        <v>122</v>
      </c>
    </row>
    <row r="4" spans="1:10" ht="15.5" x14ac:dyDescent="0.35">
      <c r="B4" s="82" t="s">
        <v>135</v>
      </c>
    </row>
    <row r="5" spans="1:10" s="81" customFormat="1" ht="18.5" customHeight="1" x14ac:dyDescent="0.25">
      <c r="A5" s="139" t="s">
        <v>47</v>
      </c>
      <c r="B5" s="139"/>
      <c r="C5" s="139"/>
      <c r="D5" s="139"/>
      <c r="E5" s="139"/>
      <c r="F5" s="139"/>
      <c r="G5" s="139"/>
      <c r="H5" s="139"/>
    </row>
    <row r="7" spans="1:10" ht="17.5" customHeight="1" x14ac:dyDescent="0.25">
      <c r="A7" s="135" t="s">
        <v>0</v>
      </c>
      <c r="B7" s="135" t="s">
        <v>9</v>
      </c>
      <c r="C7" s="136" t="s">
        <v>48</v>
      </c>
      <c r="D7" s="136"/>
      <c r="E7" s="136"/>
      <c r="F7" s="137" t="s">
        <v>49</v>
      </c>
      <c r="G7" s="79" t="s">
        <v>119</v>
      </c>
      <c r="H7" s="80">
        <f>SUM(G9:H9)</f>
        <v>434</v>
      </c>
    </row>
    <row r="8" spans="1:10" s="17" customFormat="1" ht="29.5" customHeight="1" x14ac:dyDescent="0.25">
      <c r="A8" s="135"/>
      <c r="B8" s="135"/>
      <c r="C8" s="83" t="s">
        <v>50</v>
      </c>
      <c r="D8" s="83" t="s">
        <v>51</v>
      </c>
      <c r="E8" s="83" t="s">
        <v>52</v>
      </c>
      <c r="F8" s="138"/>
      <c r="G8" s="16" t="s">
        <v>120</v>
      </c>
      <c r="H8" s="16" t="s">
        <v>121</v>
      </c>
      <c r="J8" s="13"/>
    </row>
    <row r="9" spans="1:10" ht="20" customHeight="1" x14ac:dyDescent="0.25">
      <c r="A9" s="133" t="s">
        <v>53</v>
      </c>
      <c r="B9" s="134"/>
      <c r="C9" s="18">
        <f>SUM(C10:C44)</f>
        <v>43</v>
      </c>
      <c r="D9" s="18">
        <f t="shared" ref="D9:F9" si="0">SUM(D10:D44)</f>
        <v>298</v>
      </c>
      <c r="E9" s="18">
        <f t="shared" si="0"/>
        <v>384</v>
      </c>
      <c r="F9" s="18">
        <f t="shared" si="0"/>
        <v>50</v>
      </c>
      <c r="G9" s="19">
        <f>SUM(G10:G44)</f>
        <v>150</v>
      </c>
      <c r="H9" s="19">
        <f>SUM(H10:H44)</f>
        <v>284</v>
      </c>
    </row>
    <row r="10" spans="1:10" s="17" customFormat="1" ht="17.5" customHeight="1" x14ac:dyDescent="0.35">
      <c r="A10" s="84">
        <v>1</v>
      </c>
      <c r="B10" s="85" t="s">
        <v>10</v>
      </c>
      <c r="C10" s="86">
        <v>7</v>
      </c>
      <c r="D10" s="86">
        <v>12</v>
      </c>
      <c r="E10" s="87">
        <f>C10*2+D10</f>
        <v>26</v>
      </c>
      <c r="F10" s="87">
        <v>2</v>
      </c>
      <c r="G10" s="20">
        <f>SUM(E10:F10)</f>
        <v>28</v>
      </c>
      <c r="H10" s="20"/>
    </row>
    <row r="11" spans="1:10" s="17" customFormat="1" ht="17.5" customHeight="1" x14ac:dyDescent="0.35">
      <c r="A11" s="84">
        <v>2</v>
      </c>
      <c r="B11" s="85" t="s">
        <v>11</v>
      </c>
      <c r="C11" s="86">
        <v>4</v>
      </c>
      <c r="D11" s="86">
        <v>7</v>
      </c>
      <c r="E11" s="87">
        <f t="shared" ref="E11:E43" si="1">C11*2+D11</f>
        <v>15</v>
      </c>
      <c r="F11" s="87">
        <v>1</v>
      </c>
      <c r="G11" s="20">
        <f t="shared" ref="G11:G19" si="2">SUM(E11:F11)</f>
        <v>16</v>
      </c>
      <c r="H11" s="20"/>
    </row>
    <row r="12" spans="1:10" s="17" customFormat="1" ht="17.5" customHeight="1" x14ac:dyDescent="0.35">
      <c r="A12" s="84">
        <v>3</v>
      </c>
      <c r="B12" s="85" t="s">
        <v>16</v>
      </c>
      <c r="C12" s="86">
        <v>1</v>
      </c>
      <c r="D12" s="86">
        <v>10</v>
      </c>
      <c r="E12" s="87">
        <f t="shared" si="1"/>
        <v>12</v>
      </c>
      <c r="F12" s="87">
        <v>1</v>
      </c>
      <c r="G12" s="20">
        <f t="shared" si="2"/>
        <v>13</v>
      </c>
      <c r="H12" s="20"/>
    </row>
    <row r="13" spans="1:10" s="17" customFormat="1" ht="17.5" customHeight="1" x14ac:dyDescent="0.35">
      <c r="A13" s="84">
        <v>4</v>
      </c>
      <c r="B13" s="85" t="s">
        <v>12</v>
      </c>
      <c r="C13" s="86">
        <v>2</v>
      </c>
      <c r="D13" s="86">
        <v>7</v>
      </c>
      <c r="E13" s="87">
        <f t="shared" si="1"/>
        <v>11</v>
      </c>
      <c r="F13" s="87">
        <v>1</v>
      </c>
      <c r="G13" s="20">
        <f t="shared" si="2"/>
        <v>12</v>
      </c>
      <c r="H13" s="20"/>
    </row>
    <row r="14" spans="1:10" s="17" customFormat="1" ht="17.5" customHeight="1" x14ac:dyDescent="0.35">
      <c r="A14" s="84">
        <v>5</v>
      </c>
      <c r="B14" s="85" t="s">
        <v>17</v>
      </c>
      <c r="C14" s="86">
        <v>3</v>
      </c>
      <c r="D14" s="86">
        <v>24</v>
      </c>
      <c r="E14" s="87">
        <f t="shared" si="1"/>
        <v>30</v>
      </c>
      <c r="F14" s="87">
        <v>2</v>
      </c>
      <c r="G14" s="20">
        <f t="shared" si="2"/>
        <v>32</v>
      </c>
      <c r="H14" s="21"/>
    </row>
    <row r="15" spans="1:10" s="17" customFormat="1" ht="17.5" customHeight="1" x14ac:dyDescent="0.35">
      <c r="A15" s="84">
        <v>6</v>
      </c>
      <c r="B15" s="85" t="s">
        <v>18</v>
      </c>
      <c r="C15" s="86">
        <v>1</v>
      </c>
      <c r="D15" s="86">
        <v>8</v>
      </c>
      <c r="E15" s="87">
        <f t="shared" si="1"/>
        <v>10</v>
      </c>
      <c r="F15" s="87">
        <v>1</v>
      </c>
      <c r="G15" s="20">
        <f t="shared" si="2"/>
        <v>11</v>
      </c>
      <c r="H15" s="21"/>
    </row>
    <row r="16" spans="1:10" s="17" customFormat="1" ht="17.5" customHeight="1" x14ac:dyDescent="0.35">
      <c r="A16" s="84">
        <v>7</v>
      </c>
      <c r="B16" s="85" t="s">
        <v>19</v>
      </c>
      <c r="C16" s="86">
        <v>0</v>
      </c>
      <c r="D16" s="86">
        <v>7</v>
      </c>
      <c r="E16" s="87">
        <f t="shared" si="1"/>
        <v>7</v>
      </c>
      <c r="F16" s="87">
        <v>1</v>
      </c>
      <c r="G16" s="20">
        <f t="shared" si="2"/>
        <v>8</v>
      </c>
      <c r="H16" s="21"/>
    </row>
    <row r="17" spans="1:8" s="17" customFormat="1" ht="17.5" customHeight="1" x14ac:dyDescent="0.35">
      <c r="A17" s="84">
        <v>8</v>
      </c>
      <c r="B17" s="85" t="s">
        <v>13</v>
      </c>
      <c r="C17" s="86">
        <v>0</v>
      </c>
      <c r="D17" s="86">
        <v>10</v>
      </c>
      <c r="E17" s="87">
        <f t="shared" si="1"/>
        <v>10</v>
      </c>
      <c r="F17" s="87">
        <v>1</v>
      </c>
      <c r="G17" s="20">
        <f t="shared" si="2"/>
        <v>11</v>
      </c>
      <c r="H17" s="21"/>
    </row>
    <row r="18" spans="1:8" s="17" customFormat="1" ht="17.5" customHeight="1" x14ac:dyDescent="0.35">
      <c r="A18" s="84">
        <v>9</v>
      </c>
      <c r="B18" s="85" t="s">
        <v>14</v>
      </c>
      <c r="C18" s="86">
        <v>2</v>
      </c>
      <c r="D18" s="86">
        <v>7</v>
      </c>
      <c r="E18" s="87">
        <f t="shared" si="1"/>
        <v>11</v>
      </c>
      <c r="F18" s="87">
        <v>1</v>
      </c>
      <c r="G18" s="20">
        <f t="shared" si="2"/>
        <v>12</v>
      </c>
      <c r="H18" s="21"/>
    </row>
    <row r="19" spans="1:8" s="17" customFormat="1" ht="17.5" customHeight="1" x14ac:dyDescent="0.35">
      <c r="A19" s="84">
        <v>10</v>
      </c>
      <c r="B19" s="85" t="s">
        <v>15</v>
      </c>
      <c r="C19" s="86">
        <v>0</v>
      </c>
      <c r="D19" s="86">
        <v>6</v>
      </c>
      <c r="E19" s="87">
        <f t="shared" si="1"/>
        <v>6</v>
      </c>
      <c r="F19" s="87">
        <v>1</v>
      </c>
      <c r="G19" s="20">
        <f t="shared" si="2"/>
        <v>7</v>
      </c>
      <c r="H19" s="21"/>
    </row>
    <row r="20" spans="1:8" s="17" customFormat="1" ht="17.5" customHeight="1" x14ac:dyDescent="0.35">
      <c r="A20" s="84">
        <v>11</v>
      </c>
      <c r="B20" s="85" t="s">
        <v>20</v>
      </c>
      <c r="C20" s="86">
        <v>1</v>
      </c>
      <c r="D20" s="86">
        <v>2</v>
      </c>
      <c r="E20" s="87">
        <f t="shared" si="1"/>
        <v>4</v>
      </c>
      <c r="F20" s="87">
        <v>1</v>
      </c>
      <c r="G20" s="21"/>
      <c r="H20" s="20">
        <f>SUM(E20:F20)</f>
        <v>5</v>
      </c>
    </row>
    <row r="21" spans="1:8" s="17" customFormat="1" ht="17.5" customHeight="1" x14ac:dyDescent="0.35">
      <c r="A21" s="84">
        <v>12</v>
      </c>
      <c r="B21" s="85" t="s">
        <v>21</v>
      </c>
      <c r="C21" s="86">
        <v>2</v>
      </c>
      <c r="D21" s="86">
        <v>10</v>
      </c>
      <c r="E21" s="87">
        <f t="shared" si="1"/>
        <v>14</v>
      </c>
      <c r="F21" s="87">
        <v>1</v>
      </c>
      <c r="G21" s="21"/>
      <c r="H21" s="20">
        <f t="shared" ref="H21:H44" si="3">SUM(E21:F21)</f>
        <v>15</v>
      </c>
    </row>
    <row r="22" spans="1:8" s="17" customFormat="1" ht="17.5" customHeight="1" x14ac:dyDescent="0.35">
      <c r="A22" s="84">
        <v>13</v>
      </c>
      <c r="B22" s="85" t="s">
        <v>22</v>
      </c>
      <c r="C22" s="86">
        <v>3</v>
      </c>
      <c r="D22" s="86">
        <v>9</v>
      </c>
      <c r="E22" s="87">
        <f t="shared" si="1"/>
        <v>15</v>
      </c>
      <c r="F22" s="87">
        <v>1</v>
      </c>
      <c r="G22" s="21"/>
      <c r="H22" s="20">
        <f t="shared" si="3"/>
        <v>16</v>
      </c>
    </row>
    <row r="23" spans="1:8" s="17" customFormat="1" ht="17.5" customHeight="1" x14ac:dyDescent="0.35">
      <c r="A23" s="84">
        <v>14</v>
      </c>
      <c r="B23" s="85" t="s">
        <v>23</v>
      </c>
      <c r="C23" s="86">
        <v>0</v>
      </c>
      <c r="D23" s="86">
        <v>6</v>
      </c>
      <c r="E23" s="87">
        <f t="shared" si="1"/>
        <v>6</v>
      </c>
      <c r="F23" s="87">
        <v>1</v>
      </c>
      <c r="G23" s="21"/>
      <c r="H23" s="20">
        <f t="shared" si="3"/>
        <v>7</v>
      </c>
    </row>
    <row r="24" spans="1:8" s="17" customFormat="1" ht="17.5" customHeight="1" x14ac:dyDescent="0.35">
      <c r="A24" s="84">
        <v>15</v>
      </c>
      <c r="B24" s="85" t="s">
        <v>24</v>
      </c>
      <c r="C24" s="86">
        <v>2</v>
      </c>
      <c r="D24" s="86">
        <v>4</v>
      </c>
      <c r="E24" s="87">
        <f t="shared" si="1"/>
        <v>8</v>
      </c>
      <c r="F24" s="87">
        <v>1</v>
      </c>
      <c r="G24" s="21"/>
      <c r="H24" s="20">
        <f t="shared" si="3"/>
        <v>9</v>
      </c>
    </row>
    <row r="25" spans="1:8" s="17" customFormat="1" ht="17.5" customHeight="1" x14ac:dyDescent="0.35">
      <c r="A25" s="84">
        <v>16</v>
      </c>
      <c r="B25" s="85" t="s">
        <v>25</v>
      </c>
      <c r="C25" s="86">
        <v>0</v>
      </c>
      <c r="D25" s="86">
        <v>15</v>
      </c>
      <c r="E25" s="87">
        <f t="shared" si="1"/>
        <v>15</v>
      </c>
      <c r="F25" s="87">
        <v>1</v>
      </c>
      <c r="G25" s="21"/>
      <c r="H25" s="20">
        <f t="shared" si="3"/>
        <v>16</v>
      </c>
    </row>
    <row r="26" spans="1:8" s="17" customFormat="1" ht="17.5" customHeight="1" x14ac:dyDescent="0.35">
      <c r="A26" s="84">
        <v>17</v>
      </c>
      <c r="B26" s="85" t="s">
        <v>26</v>
      </c>
      <c r="C26" s="86">
        <v>0</v>
      </c>
      <c r="D26" s="86">
        <v>9</v>
      </c>
      <c r="E26" s="87">
        <f t="shared" si="1"/>
        <v>9</v>
      </c>
      <c r="F26" s="87">
        <v>1</v>
      </c>
      <c r="G26" s="21"/>
      <c r="H26" s="20">
        <f t="shared" si="3"/>
        <v>10</v>
      </c>
    </row>
    <row r="27" spans="1:8" s="17" customFormat="1" ht="17.5" customHeight="1" x14ac:dyDescent="0.35">
      <c r="A27" s="84">
        <v>18</v>
      </c>
      <c r="B27" s="85" t="s">
        <v>27</v>
      </c>
      <c r="C27" s="86">
        <v>0</v>
      </c>
      <c r="D27" s="86">
        <v>0</v>
      </c>
      <c r="E27" s="87">
        <f t="shared" si="1"/>
        <v>0</v>
      </c>
      <c r="F27" s="87">
        <v>1</v>
      </c>
      <c r="G27" s="21"/>
      <c r="H27" s="20">
        <f t="shared" si="3"/>
        <v>1</v>
      </c>
    </row>
    <row r="28" spans="1:8" s="17" customFormat="1" ht="17.5" customHeight="1" x14ac:dyDescent="0.35">
      <c r="A28" s="84">
        <v>19</v>
      </c>
      <c r="B28" s="85" t="s">
        <v>28</v>
      </c>
      <c r="C28" s="86">
        <v>1</v>
      </c>
      <c r="D28" s="86">
        <v>7</v>
      </c>
      <c r="E28" s="87">
        <f t="shared" si="1"/>
        <v>9</v>
      </c>
      <c r="F28" s="87">
        <v>1</v>
      </c>
      <c r="G28" s="21"/>
      <c r="H28" s="20">
        <f t="shared" si="3"/>
        <v>10</v>
      </c>
    </row>
    <row r="29" spans="1:8" s="17" customFormat="1" ht="17.5" customHeight="1" x14ac:dyDescent="0.35">
      <c r="A29" s="84">
        <v>20</v>
      </c>
      <c r="B29" s="85" t="s">
        <v>29</v>
      </c>
      <c r="C29" s="86">
        <v>2</v>
      </c>
      <c r="D29" s="86">
        <v>6</v>
      </c>
      <c r="E29" s="87">
        <f t="shared" si="1"/>
        <v>10</v>
      </c>
      <c r="F29" s="87">
        <v>1</v>
      </c>
      <c r="G29" s="21"/>
      <c r="H29" s="20">
        <f t="shared" si="3"/>
        <v>11</v>
      </c>
    </row>
    <row r="30" spans="1:8" s="17" customFormat="1" ht="17.5" customHeight="1" x14ac:dyDescent="0.35">
      <c r="A30" s="84">
        <v>21</v>
      </c>
      <c r="B30" s="85" t="s">
        <v>30</v>
      </c>
      <c r="C30" s="86">
        <v>0</v>
      </c>
      <c r="D30" s="86">
        <v>5</v>
      </c>
      <c r="E30" s="87">
        <f t="shared" si="1"/>
        <v>5</v>
      </c>
      <c r="F30" s="87">
        <v>1</v>
      </c>
      <c r="G30" s="21"/>
      <c r="H30" s="20">
        <f t="shared" si="3"/>
        <v>6</v>
      </c>
    </row>
    <row r="31" spans="1:8" s="17" customFormat="1" ht="17.5" customHeight="1" x14ac:dyDescent="0.35">
      <c r="A31" s="84">
        <v>22</v>
      </c>
      <c r="B31" s="85" t="s">
        <v>37</v>
      </c>
      <c r="C31" s="86">
        <v>2</v>
      </c>
      <c r="D31" s="86">
        <v>13</v>
      </c>
      <c r="E31" s="87">
        <f t="shared" si="1"/>
        <v>17</v>
      </c>
      <c r="F31" s="87">
        <v>1</v>
      </c>
      <c r="G31" s="21"/>
      <c r="H31" s="20">
        <f t="shared" si="3"/>
        <v>18</v>
      </c>
    </row>
    <row r="32" spans="1:8" s="17" customFormat="1" ht="17.5" customHeight="1" x14ac:dyDescent="0.35">
      <c r="A32" s="84">
        <v>23</v>
      </c>
      <c r="B32" s="85" t="s">
        <v>40</v>
      </c>
      <c r="C32" s="86">
        <v>1</v>
      </c>
      <c r="D32" s="86">
        <v>7</v>
      </c>
      <c r="E32" s="87">
        <f t="shared" si="1"/>
        <v>9</v>
      </c>
      <c r="F32" s="87">
        <v>1</v>
      </c>
      <c r="G32" s="21"/>
      <c r="H32" s="20">
        <f t="shared" si="3"/>
        <v>10</v>
      </c>
    </row>
    <row r="33" spans="1:8" s="17" customFormat="1" ht="17.5" customHeight="1" x14ac:dyDescent="0.35">
      <c r="A33" s="84">
        <v>24</v>
      </c>
      <c r="B33" s="85" t="s">
        <v>42</v>
      </c>
      <c r="C33" s="86">
        <v>0</v>
      </c>
      <c r="D33" s="86">
        <v>4</v>
      </c>
      <c r="E33" s="87">
        <f t="shared" si="1"/>
        <v>4</v>
      </c>
      <c r="F33" s="87">
        <v>1</v>
      </c>
      <c r="G33" s="21"/>
      <c r="H33" s="20">
        <f t="shared" si="3"/>
        <v>5</v>
      </c>
    </row>
    <row r="34" spans="1:8" s="17" customFormat="1" ht="17.5" customHeight="1" x14ac:dyDescent="0.35">
      <c r="A34" s="84">
        <v>25</v>
      </c>
      <c r="B34" s="85" t="s">
        <v>41</v>
      </c>
      <c r="C34" s="86">
        <v>0</v>
      </c>
      <c r="D34" s="86">
        <v>8</v>
      </c>
      <c r="E34" s="87">
        <f t="shared" si="1"/>
        <v>8</v>
      </c>
      <c r="F34" s="87">
        <v>1</v>
      </c>
      <c r="G34" s="21"/>
      <c r="H34" s="20">
        <f t="shared" si="3"/>
        <v>9</v>
      </c>
    </row>
    <row r="35" spans="1:8" s="17" customFormat="1" ht="17.5" customHeight="1" x14ac:dyDescent="0.35">
      <c r="A35" s="84">
        <v>26</v>
      </c>
      <c r="B35" s="85" t="s">
        <v>31</v>
      </c>
      <c r="C35" s="86">
        <v>4</v>
      </c>
      <c r="D35" s="86">
        <v>14</v>
      </c>
      <c r="E35" s="87">
        <f t="shared" si="1"/>
        <v>22</v>
      </c>
      <c r="F35" s="87">
        <v>2</v>
      </c>
      <c r="G35" s="21"/>
      <c r="H35" s="20">
        <f t="shared" si="3"/>
        <v>24</v>
      </c>
    </row>
    <row r="36" spans="1:8" s="17" customFormat="1" ht="17.5" customHeight="1" x14ac:dyDescent="0.35">
      <c r="A36" s="84">
        <v>27</v>
      </c>
      <c r="B36" s="85" t="s">
        <v>32</v>
      </c>
      <c r="C36" s="86">
        <v>1</v>
      </c>
      <c r="D36" s="86">
        <v>11</v>
      </c>
      <c r="E36" s="87">
        <f t="shared" si="1"/>
        <v>13</v>
      </c>
      <c r="F36" s="87">
        <v>1</v>
      </c>
      <c r="G36" s="21"/>
      <c r="H36" s="20">
        <f t="shared" si="3"/>
        <v>14</v>
      </c>
    </row>
    <row r="37" spans="1:8" s="17" customFormat="1" ht="17.5" customHeight="1" x14ac:dyDescent="0.35">
      <c r="A37" s="84">
        <v>28</v>
      </c>
      <c r="B37" s="85" t="s">
        <v>34</v>
      </c>
      <c r="C37" s="86">
        <v>0</v>
      </c>
      <c r="D37" s="86">
        <v>15</v>
      </c>
      <c r="E37" s="87">
        <f t="shared" si="1"/>
        <v>15</v>
      </c>
      <c r="F37" s="87">
        <v>1</v>
      </c>
      <c r="G37" s="21"/>
      <c r="H37" s="20">
        <f t="shared" si="3"/>
        <v>16</v>
      </c>
    </row>
    <row r="38" spans="1:8" s="17" customFormat="1" ht="17.5" customHeight="1" x14ac:dyDescent="0.35">
      <c r="A38" s="84">
        <v>29</v>
      </c>
      <c r="B38" s="85" t="s">
        <v>43</v>
      </c>
      <c r="C38" s="86">
        <v>3</v>
      </c>
      <c r="D38" s="86">
        <v>28</v>
      </c>
      <c r="E38" s="87">
        <f t="shared" si="1"/>
        <v>34</v>
      </c>
      <c r="F38" s="87">
        <v>2</v>
      </c>
      <c r="G38" s="21"/>
      <c r="H38" s="20">
        <f t="shared" si="3"/>
        <v>36</v>
      </c>
    </row>
    <row r="39" spans="1:8" s="17" customFormat="1" ht="17.5" customHeight="1" x14ac:dyDescent="0.35">
      <c r="A39" s="84">
        <v>30</v>
      </c>
      <c r="B39" s="85" t="s">
        <v>35</v>
      </c>
      <c r="C39" s="86">
        <v>0</v>
      </c>
      <c r="D39" s="86">
        <v>2</v>
      </c>
      <c r="E39" s="87">
        <f t="shared" si="1"/>
        <v>2</v>
      </c>
      <c r="F39" s="87">
        <v>1</v>
      </c>
      <c r="G39" s="21"/>
      <c r="H39" s="20">
        <f t="shared" si="3"/>
        <v>3</v>
      </c>
    </row>
    <row r="40" spans="1:8" s="17" customFormat="1" ht="17.5" customHeight="1" x14ac:dyDescent="0.35">
      <c r="A40" s="84">
        <v>31</v>
      </c>
      <c r="B40" s="85" t="s">
        <v>33</v>
      </c>
      <c r="C40" s="86">
        <v>0</v>
      </c>
      <c r="D40" s="86">
        <v>9</v>
      </c>
      <c r="E40" s="87">
        <f t="shared" si="1"/>
        <v>9</v>
      </c>
      <c r="F40" s="87">
        <v>1</v>
      </c>
      <c r="G40" s="21"/>
      <c r="H40" s="20">
        <f t="shared" si="3"/>
        <v>10</v>
      </c>
    </row>
    <row r="41" spans="1:8" s="17" customFormat="1" ht="17.5" customHeight="1" x14ac:dyDescent="0.35">
      <c r="A41" s="84">
        <v>32</v>
      </c>
      <c r="B41" s="85" t="s">
        <v>36</v>
      </c>
      <c r="C41" s="86">
        <v>0</v>
      </c>
      <c r="D41" s="86">
        <v>7</v>
      </c>
      <c r="E41" s="87">
        <f t="shared" si="1"/>
        <v>7</v>
      </c>
      <c r="F41" s="87">
        <v>1</v>
      </c>
      <c r="G41" s="21"/>
      <c r="H41" s="20">
        <f t="shared" si="3"/>
        <v>8</v>
      </c>
    </row>
    <row r="42" spans="1:8" s="17" customFormat="1" ht="17.5" customHeight="1" x14ac:dyDescent="0.35">
      <c r="A42" s="84">
        <v>33</v>
      </c>
      <c r="B42" s="85" t="s">
        <v>38</v>
      </c>
      <c r="C42" s="86">
        <v>0</v>
      </c>
      <c r="D42" s="86">
        <v>6</v>
      </c>
      <c r="E42" s="87">
        <f t="shared" si="1"/>
        <v>6</v>
      </c>
      <c r="F42" s="87">
        <v>1</v>
      </c>
      <c r="G42" s="21"/>
      <c r="H42" s="20">
        <f t="shared" si="3"/>
        <v>7</v>
      </c>
    </row>
    <row r="43" spans="1:8" s="17" customFormat="1" ht="17.5" customHeight="1" x14ac:dyDescent="0.35">
      <c r="A43" s="84">
        <v>34</v>
      </c>
      <c r="B43" s="85" t="s">
        <v>39</v>
      </c>
      <c r="C43" s="86">
        <v>1</v>
      </c>
      <c r="D43" s="86">
        <v>3</v>
      </c>
      <c r="E43" s="87">
        <f t="shared" si="1"/>
        <v>5</v>
      </c>
      <c r="F43" s="87">
        <v>1</v>
      </c>
      <c r="G43" s="21"/>
      <c r="H43" s="20">
        <f t="shared" si="3"/>
        <v>6</v>
      </c>
    </row>
    <row r="44" spans="1:8" s="17" customFormat="1" ht="17.5" customHeight="1" x14ac:dyDescent="0.35">
      <c r="A44" s="84"/>
      <c r="B44" s="85" t="s">
        <v>54</v>
      </c>
      <c r="C44" s="86"/>
      <c r="D44" s="86"/>
      <c r="E44" s="87"/>
      <c r="F44" s="87">
        <v>12</v>
      </c>
      <c r="G44" s="21"/>
      <c r="H44" s="20">
        <f t="shared" si="3"/>
        <v>12</v>
      </c>
    </row>
  </sheetData>
  <mergeCells count="6">
    <mergeCell ref="A9:B9"/>
    <mergeCell ref="A5:H5"/>
    <mergeCell ref="A7:A8"/>
    <mergeCell ref="B7:B8"/>
    <mergeCell ref="C7:E7"/>
    <mergeCell ref="F7:F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A5A7-CD1C-42B9-82B8-078D782CF892}">
  <sheetPr>
    <tabColor rgb="FFFFC000"/>
  </sheetPr>
  <dimension ref="A1:I76"/>
  <sheetViews>
    <sheetView tabSelected="1" zoomScale="70" zoomScaleNormal="70" workbookViewId="0">
      <selection activeCell="C59" sqref="C59:D59"/>
    </sheetView>
  </sheetViews>
  <sheetFormatPr defaultColWidth="8.90625" defaultRowHeight="14" x14ac:dyDescent="0.3"/>
  <cols>
    <col min="1" max="1" width="6.1796875" style="1" customWidth="1"/>
    <col min="2" max="2" width="27.90625" style="1" customWidth="1"/>
    <col min="3" max="3" width="65.6328125" style="1" customWidth="1"/>
    <col min="4" max="4" width="41.6328125" style="1" customWidth="1"/>
    <col min="5" max="5" width="8.6328125" style="1" customWidth="1"/>
    <col min="6" max="6" width="12.36328125" style="1" customWidth="1"/>
    <col min="7" max="7" width="13.7265625" style="1" customWidth="1"/>
    <col min="8" max="8" width="22.08984375" style="1" customWidth="1"/>
    <col min="9" max="16384" width="8.90625" style="1"/>
  </cols>
  <sheetData>
    <row r="1" spans="1:8" ht="15.5" x14ac:dyDescent="0.3">
      <c r="A1" s="23" t="s">
        <v>55</v>
      </c>
    </row>
    <row r="2" spans="1:8" ht="18" x14ac:dyDescent="0.4">
      <c r="C2" s="24"/>
      <c r="D2" s="24"/>
      <c r="E2" s="24"/>
      <c r="F2" s="24"/>
      <c r="G2" s="24"/>
      <c r="H2" s="24"/>
    </row>
    <row r="3" spans="1:8" s="42" customFormat="1" ht="19" x14ac:dyDescent="0.4">
      <c r="B3" s="25" t="s">
        <v>123</v>
      </c>
      <c r="C3" s="25"/>
      <c r="D3" s="25"/>
      <c r="E3" s="25"/>
      <c r="F3" s="25"/>
      <c r="G3" s="25"/>
      <c r="H3" s="25"/>
    </row>
    <row r="4" spans="1:8" s="26" customFormat="1" ht="18" x14ac:dyDescent="0.4">
      <c r="B4" s="27" t="s">
        <v>135</v>
      </c>
      <c r="C4" s="27"/>
    </row>
    <row r="5" spans="1:8" ht="18" x14ac:dyDescent="0.4">
      <c r="C5" s="28"/>
      <c r="D5" s="28"/>
      <c r="E5" s="28"/>
      <c r="F5" s="28"/>
      <c r="G5" s="28"/>
      <c r="H5" s="28"/>
    </row>
    <row r="6" spans="1:8" ht="25.5" customHeight="1" x14ac:dyDescent="0.3">
      <c r="A6" s="43" t="s">
        <v>0</v>
      </c>
      <c r="B6" s="44" t="s">
        <v>56</v>
      </c>
      <c r="C6" s="44" t="s">
        <v>81</v>
      </c>
      <c r="D6" s="124" t="s">
        <v>82</v>
      </c>
      <c r="E6" s="125"/>
      <c r="F6" s="125"/>
      <c r="G6" s="125"/>
      <c r="H6" s="126"/>
    </row>
    <row r="7" spans="1:8" ht="78" customHeight="1" x14ac:dyDescent="0.3">
      <c r="A7" s="46" t="s">
        <v>57</v>
      </c>
      <c r="B7" s="65" t="s">
        <v>58</v>
      </c>
      <c r="C7" s="66" t="s">
        <v>124</v>
      </c>
      <c r="D7" s="45" t="s">
        <v>108</v>
      </c>
      <c r="E7" s="45" t="s">
        <v>44</v>
      </c>
      <c r="F7" s="45" t="s">
        <v>83</v>
      </c>
      <c r="G7" s="45" t="s">
        <v>84</v>
      </c>
      <c r="H7" s="45" t="s">
        <v>85</v>
      </c>
    </row>
    <row r="8" spans="1:8" s="6" customFormat="1" ht="68" customHeight="1" x14ac:dyDescent="0.35">
      <c r="A8" s="29">
        <v>1</v>
      </c>
      <c r="B8" s="30" t="s">
        <v>59</v>
      </c>
      <c r="C8" s="31" t="s">
        <v>125</v>
      </c>
      <c r="D8" s="40" t="s">
        <v>93</v>
      </c>
      <c r="E8" s="40"/>
      <c r="F8" s="48"/>
      <c r="G8" s="48"/>
      <c r="H8" s="47">
        <f t="shared" ref="H8:H49" si="0">F8*G8</f>
        <v>0</v>
      </c>
    </row>
    <row r="9" spans="1:8" ht="25" customHeight="1" x14ac:dyDescent="0.3">
      <c r="A9" s="112">
        <v>2</v>
      </c>
      <c r="B9" s="115" t="s">
        <v>60</v>
      </c>
      <c r="C9" s="31" t="s">
        <v>86</v>
      </c>
      <c r="D9" s="40"/>
      <c r="E9" s="54"/>
      <c r="F9" s="55"/>
      <c r="G9" s="55"/>
      <c r="H9" s="55"/>
    </row>
    <row r="10" spans="1:8" ht="25" customHeight="1" x14ac:dyDescent="0.3">
      <c r="A10" s="113"/>
      <c r="B10" s="116"/>
      <c r="C10" s="31" t="s">
        <v>87</v>
      </c>
      <c r="D10" s="40"/>
      <c r="E10" s="54"/>
      <c r="F10" s="55"/>
      <c r="G10" s="55"/>
      <c r="H10" s="55"/>
    </row>
    <row r="11" spans="1:8" ht="25" customHeight="1" x14ac:dyDescent="0.3">
      <c r="A11" s="113"/>
      <c r="B11" s="116"/>
      <c r="C11" s="34" t="s">
        <v>88</v>
      </c>
      <c r="D11" s="40"/>
      <c r="E11" s="54"/>
      <c r="F11" s="55"/>
      <c r="G11" s="55"/>
      <c r="H11" s="55"/>
    </row>
    <row r="12" spans="1:8" ht="25" customHeight="1" x14ac:dyDescent="0.3">
      <c r="A12" s="114"/>
      <c r="B12" s="117"/>
      <c r="C12" s="53" t="s">
        <v>61</v>
      </c>
      <c r="D12" s="51"/>
      <c r="E12" s="51"/>
      <c r="F12" s="49"/>
      <c r="G12" s="49"/>
      <c r="H12" s="47">
        <f t="shared" si="0"/>
        <v>0</v>
      </c>
    </row>
    <row r="13" spans="1:8" s="6" customFormat="1" ht="81.5" customHeight="1" x14ac:dyDescent="0.35">
      <c r="A13" s="32">
        <v>3</v>
      </c>
      <c r="B13" s="33" t="s">
        <v>62</v>
      </c>
      <c r="C13" s="35" t="s">
        <v>137</v>
      </c>
      <c r="D13" s="51" t="s">
        <v>94</v>
      </c>
      <c r="E13" s="51"/>
      <c r="F13" s="49"/>
      <c r="G13" s="49"/>
      <c r="H13" s="47">
        <f t="shared" si="0"/>
        <v>0</v>
      </c>
    </row>
    <row r="14" spans="1:8" ht="41" customHeight="1" x14ac:dyDescent="0.3">
      <c r="A14" s="112">
        <v>4</v>
      </c>
      <c r="B14" s="118" t="s">
        <v>63</v>
      </c>
      <c r="C14" s="123" t="s">
        <v>138</v>
      </c>
      <c r="D14" s="51" t="s">
        <v>96</v>
      </c>
      <c r="E14" s="51"/>
      <c r="F14" s="49"/>
      <c r="G14" s="49"/>
      <c r="H14" s="47">
        <f t="shared" si="0"/>
        <v>0</v>
      </c>
    </row>
    <row r="15" spans="1:8" ht="41" customHeight="1" x14ac:dyDescent="0.3">
      <c r="A15" s="113"/>
      <c r="B15" s="119"/>
      <c r="C15" s="123"/>
      <c r="D15" s="57" t="s">
        <v>97</v>
      </c>
      <c r="E15" s="51"/>
      <c r="F15" s="49"/>
      <c r="G15" s="49"/>
      <c r="H15" s="47">
        <f t="shared" si="0"/>
        <v>0</v>
      </c>
    </row>
    <row r="16" spans="1:8" ht="65.5" customHeight="1" x14ac:dyDescent="0.3">
      <c r="A16" s="113"/>
      <c r="B16" s="119"/>
      <c r="C16" s="123"/>
      <c r="D16" s="57" t="s">
        <v>126</v>
      </c>
      <c r="E16" s="51"/>
      <c r="F16" s="49"/>
      <c r="G16" s="49"/>
      <c r="H16" s="47">
        <f t="shared" si="0"/>
        <v>0</v>
      </c>
    </row>
    <row r="17" spans="1:8" ht="30.5" customHeight="1" x14ac:dyDescent="0.3">
      <c r="A17" s="113"/>
      <c r="B17" s="119"/>
      <c r="C17" s="34" t="s">
        <v>109</v>
      </c>
      <c r="D17" s="57"/>
      <c r="E17" s="51"/>
      <c r="F17" s="49"/>
      <c r="G17" s="49"/>
      <c r="H17" s="47">
        <f t="shared" si="0"/>
        <v>0</v>
      </c>
    </row>
    <row r="18" spans="1:8" ht="25" customHeight="1" x14ac:dyDescent="0.3">
      <c r="A18" s="113"/>
      <c r="B18" s="119"/>
      <c r="C18" s="127" t="s">
        <v>95</v>
      </c>
      <c r="D18" s="51" t="s">
        <v>98</v>
      </c>
      <c r="E18" s="51"/>
      <c r="F18" s="49"/>
      <c r="G18" s="49"/>
      <c r="H18" s="47">
        <f t="shared" si="0"/>
        <v>0</v>
      </c>
    </row>
    <row r="19" spans="1:8" ht="25" customHeight="1" x14ac:dyDescent="0.3">
      <c r="A19" s="113"/>
      <c r="B19" s="119"/>
      <c r="C19" s="128"/>
      <c r="D19" s="40" t="s">
        <v>99</v>
      </c>
      <c r="E19" s="40"/>
      <c r="F19" s="48"/>
      <c r="G19" s="48"/>
      <c r="H19" s="47">
        <f t="shared" si="0"/>
        <v>0</v>
      </c>
    </row>
    <row r="20" spans="1:8" ht="25" customHeight="1" x14ac:dyDescent="0.3">
      <c r="A20" s="114"/>
      <c r="B20" s="120"/>
      <c r="C20" s="129"/>
      <c r="D20" s="56" t="s">
        <v>100</v>
      </c>
      <c r="E20" s="54"/>
      <c r="F20" s="55"/>
      <c r="G20" s="55"/>
      <c r="H20" s="55"/>
    </row>
    <row r="21" spans="1:8" ht="36.5" customHeight="1" x14ac:dyDescent="0.3">
      <c r="A21" s="113">
        <v>5</v>
      </c>
      <c r="B21" s="116" t="s">
        <v>134</v>
      </c>
      <c r="C21" s="36" t="s">
        <v>89</v>
      </c>
      <c r="D21" s="52"/>
      <c r="E21" s="54"/>
      <c r="F21" s="55"/>
      <c r="G21" s="55"/>
      <c r="H21" s="55"/>
    </row>
    <row r="22" spans="1:8" ht="24" customHeight="1" x14ac:dyDescent="0.3">
      <c r="A22" s="113"/>
      <c r="B22" s="116"/>
      <c r="C22" s="37">
        <v>1</v>
      </c>
      <c r="D22" s="52"/>
      <c r="E22" s="52"/>
      <c r="F22" s="50"/>
      <c r="G22" s="50"/>
      <c r="H22" s="47">
        <f t="shared" si="0"/>
        <v>0</v>
      </c>
    </row>
    <row r="23" spans="1:8" ht="24" customHeight="1" x14ac:dyDescent="0.3">
      <c r="A23" s="113"/>
      <c r="B23" s="116"/>
      <c r="C23" s="37">
        <v>2</v>
      </c>
      <c r="D23" s="52"/>
      <c r="E23" s="52"/>
      <c r="F23" s="50"/>
      <c r="G23" s="50"/>
      <c r="H23" s="47">
        <f t="shared" si="0"/>
        <v>0</v>
      </c>
    </row>
    <row r="24" spans="1:8" ht="33.5" customHeight="1" x14ac:dyDescent="0.3">
      <c r="A24" s="113"/>
      <c r="B24" s="116"/>
      <c r="C24" s="36" t="s">
        <v>90</v>
      </c>
      <c r="D24" s="52"/>
      <c r="E24" s="54"/>
      <c r="F24" s="55"/>
      <c r="G24" s="55"/>
      <c r="H24" s="55"/>
    </row>
    <row r="25" spans="1:8" ht="26.4" customHeight="1" x14ac:dyDescent="0.3">
      <c r="A25" s="113"/>
      <c r="B25" s="116"/>
      <c r="C25" s="37">
        <v>1</v>
      </c>
      <c r="D25" s="52"/>
      <c r="E25" s="54"/>
      <c r="F25" s="55"/>
      <c r="G25" s="55"/>
      <c r="H25" s="55"/>
    </row>
    <row r="26" spans="1:8" ht="26.4" customHeight="1" x14ac:dyDescent="0.3">
      <c r="A26" s="113"/>
      <c r="B26" s="116"/>
      <c r="C26" s="37">
        <v>2</v>
      </c>
      <c r="D26" s="52"/>
      <c r="E26" s="54"/>
      <c r="F26" s="55"/>
      <c r="G26" s="55"/>
      <c r="H26" s="55"/>
    </row>
    <row r="27" spans="1:8" ht="70" customHeight="1" x14ac:dyDescent="0.3">
      <c r="A27" s="113"/>
      <c r="B27" s="116"/>
      <c r="C27" s="62" t="s">
        <v>91</v>
      </c>
      <c r="D27" s="63"/>
      <c r="E27" s="54"/>
      <c r="F27" s="55"/>
      <c r="G27" s="55"/>
      <c r="H27" s="55"/>
    </row>
    <row r="28" spans="1:8" ht="24" customHeight="1" x14ac:dyDescent="0.3">
      <c r="A28" s="113"/>
      <c r="B28" s="116"/>
      <c r="C28" s="64">
        <v>1</v>
      </c>
      <c r="D28" s="63"/>
      <c r="E28" s="63"/>
      <c r="F28" s="63"/>
      <c r="G28" s="63"/>
      <c r="H28" s="47">
        <f t="shared" si="0"/>
        <v>0</v>
      </c>
    </row>
    <row r="29" spans="1:8" ht="23.4" customHeight="1" x14ac:dyDescent="0.3">
      <c r="A29" s="113"/>
      <c r="B29" s="116"/>
      <c r="C29" s="64">
        <v>2</v>
      </c>
      <c r="D29" s="63"/>
      <c r="E29" s="63"/>
      <c r="F29" s="63"/>
      <c r="G29" s="63"/>
      <c r="H29" s="47">
        <f t="shared" si="0"/>
        <v>0</v>
      </c>
    </row>
    <row r="30" spans="1:8" ht="61.5" customHeight="1" x14ac:dyDescent="0.3">
      <c r="A30" s="32">
        <v>6</v>
      </c>
      <c r="B30" s="33" t="s">
        <v>64</v>
      </c>
      <c r="C30" s="38" t="s">
        <v>114</v>
      </c>
      <c r="D30" s="39" t="s">
        <v>101</v>
      </c>
      <c r="E30" s="39"/>
      <c r="F30" s="47"/>
      <c r="G30" s="47"/>
      <c r="H30" s="47">
        <f>F30*G30</f>
        <v>0</v>
      </c>
    </row>
    <row r="31" spans="1:8" ht="49" customHeight="1" x14ac:dyDescent="0.3">
      <c r="A31" s="29">
        <v>7</v>
      </c>
      <c r="B31" s="30" t="s">
        <v>139</v>
      </c>
      <c r="C31" s="34" t="s">
        <v>140</v>
      </c>
      <c r="D31" s="39" t="s">
        <v>101</v>
      </c>
      <c r="E31" s="40"/>
      <c r="F31" s="48"/>
      <c r="G31" s="48"/>
      <c r="H31" s="47">
        <f t="shared" si="0"/>
        <v>0</v>
      </c>
    </row>
    <row r="32" spans="1:8" ht="94" customHeight="1" x14ac:dyDescent="0.3">
      <c r="A32" s="29">
        <v>8</v>
      </c>
      <c r="B32" s="30" t="s">
        <v>65</v>
      </c>
      <c r="C32" s="34" t="s">
        <v>92</v>
      </c>
      <c r="D32" s="39" t="s">
        <v>101</v>
      </c>
      <c r="E32" s="40"/>
      <c r="F32" s="48"/>
      <c r="G32" s="48"/>
      <c r="H32" s="47">
        <f t="shared" si="0"/>
        <v>0</v>
      </c>
    </row>
    <row r="33" spans="1:8" ht="92.5" customHeight="1" x14ac:dyDescent="0.3">
      <c r="A33" s="29">
        <v>9</v>
      </c>
      <c r="B33" s="30" t="s">
        <v>66</v>
      </c>
      <c r="C33" s="34" t="s">
        <v>127</v>
      </c>
      <c r="D33" s="39" t="s">
        <v>102</v>
      </c>
      <c r="E33" s="40"/>
      <c r="F33" s="48"/>
      <c r="G33" s="48"/>
      <c r="H33" s="47">
        <f t="shared" si="0"/>
        <v>0</v>
      </c>
    </row>
    <row r="34" spans="1:8" ht="36.65" customHeight="1" x14ac:dyDescent="0.3">
      <c r="A34" s="29">
        <v>10</v>
      </c>
      <c r="B34" s="30" t="s">
        <v>67</v>
      </c>
      <c r="C34" s="34" t="s">
        <v>103</v>
      </c>
      <c r="D34" s="39" t="s">
        <v>101</v>
      </c>
      <c r="E34" s="40"/>
      <c r="F34" s="48"/>
      <c r="G34" s="48"/>
      <c r="H34" s="47">
        <f t="shared" si="0"/>
        <v>0</v>
      </c>
    </row>
    <row r="35" spans="1:8" ht="36.65" customHeight="1" x14ac:dyDescent="0.3">
      <c r="A35" s="29">
        <v>11</v>
      </c>
      <c r="B35" s="30" t="s">
        <v>68</v>
      </c>
      <c r="C35" s="34" t="s">
        <v>69</v>
      </c>
      <c r="D35" s="40" t="s">
        <v>104</v>
      </c>
      <c r="E35" s="40"/>
      <c r="F35" s="48"/>
      <c r="G35" s="48"/>
      <c r="H35" s="47">
        <f t="shared" si="0"/>
        <v>0</v>
      </c>
    </row>
    <row r="36" spans="1:8" ht="36.65" customHeight="1" x14ac:dyDescent="0.3">
      <c r="A36" s="29">
        <v>12</v>
      </c>
      <c r="B36" s="30" t="s">
        <v>132</v>
      </c>
      <c r="C36" s="34"/>
      <c r="D36" s="39" t="s">
        <v>101</v>
      </c>
      <c r="E36" s="40"/>
      <c r="F36" s="48"/>
      <c r="G36" s="48"/>
      <c r="H36" s="47"/>
    </row>
    <row r="37" spans="1:8" ht="49.5" customHeight="1" thickBot="1" x14ac:dyDescent="0.35">
      <c r="A37" s="29"/>
      <c r="B37" s="70" t="s">
        <v>110</v>
      </c>
      <c r="C37" s="71" t="s">
        <v>136</v>
      </c>
      <c r="D37" s="72"/>
      <c r="E37" s="72"/>
      <c r="F37" s="73"/>
      <c r="G37" s="73"/>
      <c r="H37" s="73">
        <f t="shared" si="0"/>
        <v>0</v>
      </c>
    </row>
    <row r="38" spans="1:8" ht="30.65" customHeight="1" x14ac:dyDescent="0.3">
      <c r="A38" s="61" t="s">
        <v>70</v>
      </c>
      <c r="B38" s="60" t="s">
        <v>71</v>
      </c>
      <c r="C38" s="61"/>
      <c r="D38" s="67"/>
      <c r="E38" s="68"/>
      <c r="F38" s="69"/>
      <c r="G38" s="69"/>
      <c r="H38" s="69"/>
    </row>
    <row r="39" spans="1:8" ht="98.5" customHeight="1" x14ac:dyDescent="0.3">
      <c r="A39" s="32">
        <v>1</v>
      </c>
      <c r="B39" s="33" t="s">
        <v>115</v>
      </c>
      <c r="C39" s="31" t="s">
        <v>72</v>
      </c>
      <c r="D39" s="39" t="s">
        <v>101</v>
      </c>
      <c r="E39" s="40"/>
      <c r="F39" s="48"/>
      <c r="G39" s="48"/>
      <c r="H39" s="47">
        <f t="shared" si="0"/>
        <v>0</v>
      </c>
    </row>
    <row r="40" spans="1:8" s="6" customFormat="1" ht="65.400000000000006" customHeight="1" x14ac:dyDescent="0.35">
      <c r="A40" s="112">
        <v>2</v>
      </c>
      <c r="B40" s="115" t="s">
        <v>73</v>
      </c>
      <c r="C40" s="31" t="s">
        <v>74</v>
      </c>
      <c r="D40" s="39" t="s">
        <v>101</v>
      </c>
      <c r="E40" s="40"/>
      <c r="F40" s="48"/>
      <c r="G40" s="48"/>
      <c r="H40" s="47">
        <f t="shared" si="0"/>
        <v>0</v>
      </c>
    </row>
    <row r="41" spans="1:8" s="6" customFormat="1" ht="63.5" customHeight="1" x14ac:dyDescent="0.35">
      <c r="A41" s="113"/>
      <c r="B41" s="116"/>
      <c r="C41" s="31" t="s">
        <v>75</v>
      </c>
      <c r="D41" s="39" t="s">
        <v>101</v>
      </c>
      <c r="E41" s="40"/>
      <c r="F41" s="48"/>
      <c r="G41" s="48"/>
      <c r="H41" s="47">
        <f t="shared" si="0"/>
        <v>0</v>
      </c>
    </row>
    <row r="42" spans="1:8" s="6" customFormat="1" ht="148.25" customHeight="1" x14ac:dyDescent="0.35">
      <c r="A42" s="113"/>
      <c r="B42" s="116"/>
      <c r="C42" s="31" t="s">
        <v>76</v>
      </c>
      <c r="D42" s="59" t="s">
        <v>101</v>
      </c>
      <c r="E42" s="40"/>
      <c r="F42" s="48"/>
      <c r="G42" s="48"/>
      <c r="H42" s="47">
        <f t="shared" si="0"/>
        <v>0</v>
      </c>
    </row>
    <row r="43" spans="1:8" s="6" customFormat="1" ht="129" customHeight="1" x14ac:dyDescent="0.35">
      <c r="A43" s="113"/>
      <c r="B43" s="116"/>
      <c r="C43" s="31" t="s">
        <v>77</v>
      </c>
      <c r="D43" s="58" t="s">
        <v>101</v>
      </c>
      <c r="E43" s="40"/>
      <c r="F43" s="48"/>
      <c r="G43" s="48"/>
      <c r="H43" s="47">
        <f t="shared" si="0"/>
        <v>0</v>
      </c>
    </row>
    <row r="44" spans="1:8" s="6" customFormat="1" ht="94" customHeight="1" x14ac:dyDescent="0.35">
      <c r="A44" s="114"/>
      <c r="B44" s="117"/>
      <c r="C44" s="31" t="s">
        <v>78</v>
      </c>
      <c r="D44" s="39" t="s">
        <v>105</v>
      </c>
      <c r="E44" s="40"/>
      <c r="F44" s="48"/>
      <c r="G44" s="48"/>
      <c r="H44" s="47">
        <f t="shared" si="0"/>
        <v>0</v>
      </c>
    </row>
    <row r="45" spans="1:8" ht="58" customHeight="1" x14ac:dyDescent="0.3">
      <c r="A45" s="29">
        <v>3</v>
      </c>
      <c r="B45" s="30" t="s">
        <v>79</v>
      </c>
      <c r="C45" s="34" t="s">
        <v>118</v>
      </c>
      <c r="D45" s="40" t="s">
        <v>101</v>
      </c>
      <c r="E45" s="40"/>
      <c r="F45" s="48"/>
      <c r="G45" s="48"/>
      <c r="H45" s="47">
        <f t="shared" si="0"/>
        <v>0</v>
      </c>
    </row>
    <row r="46" spans="1:8" s="6" customFormat="1" ht="67" customHeight="1" x14ac:dyDescent="0.35">
      <c r="A46" s="29">
        <v>4</v>
      </c>
      <c r="B46" s="41" t="s">
        <v>106</v>
      </c>
      <c r="C46" s="34" t="s">
        <v>128</v>
      </c>
      <c r="D46" s="40" t="s">
        <v>101</v>
      </c>
      <c r="E46" s="40"/>
      <c r="F46" s="48"/>
      <c r="G46" s="48"/>
      <c r="H46" s="47">
        <f t="shared" si="0"/>
        <v>0</v>
      </c>
    </row>
    <row r="47" spans="1:8" s="6" customFormat="1" ht="175.5" customHeight="1" x14ac:dyDescent="0.35">
      <c r="A47" s="32">
        <v>5</v>
      </c>
      <c r="B47" s="41" t="s">
        <v>133</v>
      </c>
      <c r="C47" s="34" t="s">
        <v>129</v>
      </c>
      <c r="D47" s="40" t="s">
        <v>101</v>
      </c>
      <c r="E47" s="40"/>
      <c r="F47" s="48"/>
      <c r="G47" s="48"/>
      <c r="H47" s="47">
        <f t="shared" si="0"/>
        <v>0</v>
      </c>
    </row>
    <row r="48" spans="1:8" s="6" customFormat="1" ht="67" customHeight="1" x14ac:dyDescent="0.35">
      <c r="A48" s="32">
        <v>6</v>
      </c>
      <c r="B48" s="41" t="s">
        <v>80</v>
      </c>
      <c r="C48" s="34" t="s">
        <v>107</v>
      </c>
      <c r="D48" s="40" t="s">
        <v>101</v>
      </c>
      <c r="E48" s="40"/>
      <c r="F48" s="48"/>
      <c r="G48" s="48"/>
      <c r="H48" s="47">
        <f t="shared" si="0"/>
        <v>0</v>
      </c>
    </row>
    <row r="49" spans="1:9" s="6" customFormat="1" ht="43" customHeight="1" x14ac:dyDescent="0.35">
      <c r="A49" s="32">
        <v>7</v>
      </c>
      <c r="B49" s="30" t="s">
        <v>132</v>
      </c>
      <c r="C49" s="34"/>
      <c r="D49" s="40" t="s">
        <v>101</v>
      </c>
      <c r="E49" s="40"/>
      <c r="F49" s="48"/>
      <c r="G49" s="48"/>
      <c r="H49" s="47">
        <f t="shared" si="0"/>
        <v>0</v>
      </c>
    </row>
    <row r="50" spans="1:9" ht="34" customHeight="1" x14ac:dyDescent="0.3">
      <c r="A50" s="29"/>
      <c r="B50" s="70" t="s">
        <v>111</v>
      </c>
      <c r="C50" s="70" t="s">
        <v>130</v>
      </c>
      <c r="D50" s="72"/>
      <c r="E50" s="72"/>
      <c r="F50" s="73"/>
      <c r="G50" s="73"/>
      <c r="H50" s="73">
        <f>SUM(H39:H49)</f>
        <v>0</v>
      </c>
    </row>
    <row r="53" spans="1:9" ht="22.5" customHeight="1" x14ac:dyDescent="0.3">
      <c r="C53" s="74" t="s">
        <v>112</v>
      </c>
      <c r="D53" s="75">
        <f>H37+H50</f>
        <v>0</v>
      </c>
    </row>
    <row r="54" spans="1:9" ht="22.5" customHeight="1" x14ac:dyDescent="0.3">
      <c r="C54" s="74" t="s">
        <v>147</v>
      </c>
      <c r="D54" s="75"/>
      <c r="E54" s="90"/>
    </row>
    <row r="55" spans="1:9" ht="22.5" customHeight="1" x14ac:dyDescent="0.3">
      <c r="C55" s="76" t="s">
        <v>116</v>
      </c>
      <c r="D55" s="75"/>
      <c r="E55" s="90"/>
    </row>
    <row r="56" spans="1:9" ht="22.5" customHeight="1" x14ac:dyDescent="0.3">
      <c r="C56" s="77" t="s">
        <v>117</v>
      </c>
      <c r="D56" s="78">
        <f>SUM(D53:D55)</f>
        <v>0</v>
      </c>
      <c r="E56" s="90"/>
    </row>
    <row r="57" spans="1:9" ht="21.5" customHeight="1" x14ac:dyDescent="0.3">
      <c r="C57" s="104" t="s">
        <v>113</v>
      </c>
      <c r="D57" s="105"/>
      <c r="E57" s="90"/>
    </row>
    <row r="58" spans="1:9" s="88" customFormat="1" ht="48" customHeight="1" x14ac:dyDescent="0.35">
      <c r="A58" s="102"/>
      <c r="B58" s="132" t="s">
        <v>152</v>
      </c>
      <c r="C58" s="132"/>
      <c r="D58" s="132"/>
      <c r="E58" s="106"/>
    </row>
    <row r="59" spans="1:9" s="88" customFormat="1" ht="130.5" customHeight="1" x14ac:dyDescent="0.35">
      <c r="B59" s="107" t="s">
        <v>141</v>
      </c>
      <c r="C59" s="130" t="s">
        <v>151</v>
      </c>
      <c r="D59" s="130"/>
      <c r="E59" s="108" t="b">
        <v>0</v>
      </c>
      <c r="F59" s="103"/>
      <c r="G59" s="103"/>
      <c r="H59" s="103"/>
      <c r="I59" s="103"/>
    </row>
    <row r="60" spans="1:9" s="88" customFormat="1" ht="84" customHeight="1" x14ac:dyDescent="0.35">
      <c r="B60" s="109"/>
      <c r="C60" s="131" t="s">
        <v>150</v>
      </c>
      <c r="D60" s="131"/>
      <c r="E60" s="110" t="b">
        <v>0</v>
      </c>
      <c r="F60" s="90"/>
      <c r="G60" s="90"/>
      <c r="H60" s="90"/>
      <c r="I60" s="90"/>
    </row>
    <row r="61" spans="1:9" s="88" customFormat="1" ht="18.649999999999999" customHeight="1" x14ac:dyDescent="0.35">
      <c r="B61" s="111" t="s">
        <v>142</v>
      </c>
      <c r="C61" s="121" t="s">
        <v>143</v>
      </c>
      <c r="D61" s="121"/>
      <c r="E61" s="121"/>
    </row>
    <row r="62" spans="1:9" s="88" customFormat="1" ht="12" customHeight="1" x14ac:dyDescent="0.35">
      <c r="B62" s="91"/>
      <c r="C62" s="89"/>
      <c r="D62" s="89"/>
      <c r="E62" s="89"/>
    </row>
    <row r="63" spans="1:9" s="88" customFormat="1" ht="24" customHeight="1" x14ac:dyDescent="0.35">
      <c r="C63" s="88" t="s">
        <v>144</v>
      </c>
    </row>
    <row r="64" spans="1:9" s="97" customFormat="1" ht="15.5" x14ac:dyDescent="0.35">
      <c r="A64" s="92"/>
      <c r="B64" s="93"/>
      <c r="C64" s="94"/>
      <c r="D64" s="95"/>
      <c r="E64" s="96"/>
    </row>
    <row r="65" spans="1:7" s="97" customFormat="1" ht="15.5" x14ac:dyDescent="0.35">
      <c r="A65" s="92"/>
      <c r="B65" s="93"/>
      <c r="C65" s="94"/>
      <c r="D65" s="95"/>
      <c r="E65" s="98" t="s">
        <v>145</v>
      </c>
      <c r="F65" s="99"/>
      <c r="G65" s="99"/>
    </row>
    <row r="66" spans="1:7" s="97" customFormat="1" ht="15.5" x14ac:dyDescent="0.35">
      <c r="A66" s="92"/>
      <c r="B66" s="93"/>
      <c r="C66" s="94"/>
      <c r="D66" s="122" t="s">
        <v>148</v>
      </c>
      <c r="E66" s="122"/>
      <c r="F66" s="122"/>
      <c r="G66" s="122"/>
    </row>
    <row r="67" spans="1:7" s="97" customFormat="1" ht="15.5" x14ac:dyDescent="0.35">
      <c r="A67" s="92"/>
      <c r="B67" s="93"/>
      <c r="C67" s="94"/>
      <c r="D67" s="95"/>
      <c r="E67" s="100"/>
      <c r="F67" s="101"/>
    </row>
    <row r="68" spans="1:7" s="97" customFormat="1" ht="15.5" x14ac:dyDescent="0.35">
      <c r="A68" s="92"/>
      <c r="B68" s="93"/>
      <c r="C68" s="94"/>
      <c r="D68" s="95"/>
      <c r="E68" s="100"/>
      <c r="F68" s="101"/>
    </row>
    <row r="69" spans="1:7" s="97" customFormat="1" ht="15.5" x14ac:dyDescent="0.35">
      <c r="A69" s="92"/>
      <c r="B69" s="93"/>
      <c r="C69" s="94"/>
      <c r="D69" s="95"/>
      <c r="E69" s="100"/>
      <c r="F69" s="101"/>
    </row>
    <row r="70" spans="1:7" s="97" customFormat="1" ht="15.5" x14ac:dyDescent="0.35">
      <c r="A70" s="92"/>
      <c r="B70" s="93"/>
      <c r="C70" s="94"/>
      <c r="D70" s="95"/>
      <c r="E70" s="100"/>
      <c r="F70" s="101"/>
    </row>
    <row r="71" spans="1:7" s="97" customFormat="1" ht="15.5" x14ac:dyDescent="0.35">
      <c r="A71" s="92"/>
      <c r="B71" s="93"/>
      <c r="C71" s="94"/>
      <c r="D71" s="95"/>
      <c r="E71" s="100"/>
      <c r="F71" s="101"/>
    </row>
    <row r="72" spans="1:7" s="97" customFormat="1" ht="15.5" x14ac:dyDescent="0.35">
      <c r="A72" s="92"/>
      <c r="B72" s="93"/>
      <c r="C72" s="94"/>
      <c r="D72" s="95"/>
      <c r="E72" s="100"/>
      <c r="F72" s="101"/>
    </row>
    <row r="73" spans="1:7" s="97" customFormat="1" ht="15.5" x14ac:dyDescent="0.35">
      <c r="A73" s="92"/>
      <c r="B73" s="93"/>
      <c r="C73" s="94"/>
      <c r="D73" s="95"/>
      <c r="E73" s="100"/>
      <c r="F73" s="101"/>
    </row>
    <row r="74" spans="1:7" s="97" customFormat="1" ht="15.5" x14ac:dyDescent="0.35">
      <c r="A74" s="92"/>
      <c r="B74" s="93"/>
      <c r="C74" s="94"/>
      <c r="D74" s="95"/>
      <c r="E74" s="94" t="s">
        <v>149</v>
      </c>
    </row>
    <row r="75" spans="1:7" s="97" customFormat="1" ht="15.5" x14ac:dyDescent="0.35">
      <c r="A75" s="92"/>
      <c r="B75" s="93"/>
      <c r="C75" s="94"/>
      <c r="D75" s="95"/>
      <c r="E75" s="95" t="s">
        <v>146</v>
      </c>
    </row>
    <row r="76" spans="1:7" s="97" customFormat="1" ht="15.5" x14ac:dyDescent="0.35">
      <c r="A76" s="92"/>
      <c r="B76" s="93"/>
      <c r="C76" s="94"/>
      <c r="D76" s="95"/>
      <c r="E76" s="96"/>
    </row>
  </sheetData>
  <mergeCells count="16">
    <mergeCell ref="C61:E61"/>
    <mergeCell ref="D66:G66"/>
    <mergeCell ref="C14:C16"/>
    <mergeCell ref="D6:H6"/>
    <mergeCell ref="C18:C20"/>
    <mergeCell ref="C59:D59"/>
    <mergeCell ref="C60:D60"/>
    <mergeCell ref="B58:D58"/>
    <mergeCell ref="A40:A44"/>
    <mergeCell ref="B40:B44"/>
    <mergeCell ref="A9:A12"/>
    <mergeCell ref="B9:B12"/>
    <mergeCell ref="A21:A29"/>
    <mergeCell ref="B21:B29"/>
    <mergeCell ref="B14:B20"/>
    <mergeCell ref="A14:A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5EC4-69F2-4C70-862D-3F8FFC1B6DF3}">
  <sheetPr>
    <tabColor rgb="FFFFC000"/>
    <pageSetUpPr fitToPage="1"/>
  </sheetPr>
  <dimension ref="A1:E19"/>
  <sheetViews>
    <sheetView workbookViewId="0">
      <selection activeCell="B4" sqref="B4"/>
    </sheetView>
  </sheetViews>
  <sheetFormatPr defaultColWidth="8.90625" defaultRowHeight="14" x14ac:dyDescent="0.3"/>
  <cols>
    <col min="1" max="1" width="7.54296875" style="1" customWidth="1"/>
    <col min="2" max="2" width="24.36328125" style="1" customWidth="1"/>
    <col min="3" max="3" width="18.90625" style="1" customWidth="1"/>
    <col min="4" max="4" width="25.54296875" style="1" customWidth="1"/>
    <col min="5" max="5" width="18.54296875" style="1" customWidth="1"/>
    <col min="6" max="16384" width="8.90625" style="1"/>
  </cols>
  <sheetData>
    <row r="1" spans="1:5" s="9" customFormat="1" ht="17.399999999999999" customHeight="1" x14ac:dyDescent="0.35">
      <c r="A1" s="7" t="s">
        <v>45</v>
      </c>
      <c r="B1" s="8"/>
      <c r="C1" s="8"/>
      <c r="E1" s="8"/>
    </row>
    <row r="3" spans="1:5" s="22" customFormat="1" ht="24.5" customHeight="1" x14ac:dyDescent="0.35">
      <c r="B3" s="22" t="s">
        <v>131</v>
      </c>
    </row>
    <row r="4" spans="1:5" s="22" customFormat="1" ht="11.5" customHeight="1" x14ac:dyDescent="0.35"/>
    <row r="5" spans="1:5" s="2" customFormat="1" ht="22.25" customHeight="1" x14ac:dyDescent="0.35">
      <c r="A5" s="10" t="s">
        <v>0</v>
      </c>
      <c r="B5" s="10" t="s">
        <v>2</v>
      </c>
      <c r="C5" s="10" t="s">
        <v>3</v>
      </c>
      <c r="D5" s="10" t="s">
        <v>4</v>
      </c>
      <c r="E5" s="10" t="s">
        <v>8</v>
      </c>
    </row>
    <row r="6" spans="1:5" s="11" customFormat="1" x14ac:dyDescent="0.3">
      <c r="A6" s="5" t="s">
        <v>1</v>
      </c>
      <c r="B6" s="5"/>
      <c r="C6" s="5"/>
      <c r="D6" s="5"/>
      <c r="E6" s="5"/>
    </row>
    <row r="7" spans="1:5" x14ac:dyDescent="0.3">
      <c r="A7" s="4">
        <v>1</v>
      </c>
      <c r="B7" s="3"/>
      <c r="C7" s="3"/>
      <c r="D7" s="3"/>
      <c r="E7" s="3"/>
    </row>
    <row r="8" spans="1:5" x14ac:dyDescent="0.3">
      <c r="A8" s="4">
        <v>2</v>
      </c>
      <c r="B8" s="3"/>
      <c r="C8" s="3"/>
      <c r="D8" s="3"/>
      <c r="E8" s="3"/>
    </row>
    <row r="9" spans="1:5" x14ac:dyDescent="0.3">
      <c r="A9" s="4">
        <v>3</v>
      </c>
      <c r="B9" s="3"/>
      <c r="C9" s="3"/>
      <c r="D9" s="3"/>
      <c r="E9" s="3"/>
    </row>
    <row r="10" spans="1:5" x14ac:dyDescent="0.3">
      <c r="A10" s="4">
        <v>4</v>
      </c>
      <c r="B10" s="3"/>
      <c r="C10" s="3"/>
      <c r="D10" s="3"/>
      <c r="E10" s="3"/>
    </row>
    <row r="11" spans="1:5" x14ac:dyDescent="0.3">
      <c r="A11" s="4">
        <v>5</v>
      </c>
      <c r="B11" s="3"/>
      <c r="C11" s="3"/>
      <c r="D11" s="3"/>
      <c r="E11" s="3"/>
    </row>
    <row r="12" spans="1:5" s="11" customFormat="1" x14ac:dyDescent="0.3">
      <c r="A12" s="5" t="s">
        <v>5</v>
      </c>
      <c r="B12" s="5"/>
      <c r="C12" s="5"/>
      <c r="D12" s="5"/>
      <c r="E12" s="5"/>
    </row>
    <row r="13" spans="1:5" x14ac:dyDescent="0.3">
      <c r="A13" s="4">
        <v>1</v>
      </c>
      <c r="B13" s="3"/>
      <c r="C13" s="3"/>
      <c r="D13" s="3"/>
      <c r="E13" s="3"/>
    </row>
    <row r="14" spans="1:5" x14ac:dyDescent="0.3">
      <c r="A14" s="4">
        <v>2</v>
      </c>
      <c r="B14" s="3"/>
      <c r="C14" s="3"/>
      <c r="D14" s="3"/>
      <c r="E14" s="3"/>
    </row>
    <row r="15" spans="1:5" x14ac:dyDescent="0.3">
      <c r="A15" s="4">
        <v>3</v>
      </c>
      <c r="B15" s="3"/>
      <c r="C15" s="3"/>
      <c r="D15" s="3"/>
      <c r="E15" s="3"/>
    </row>
    <row r="16" spans="1:5" x14ac:dyDescent="0.3">
      <c r="A16" s="4">
        <v>4</v>
      </c>
      <c r="B16" s="3"/>
      <c r="C16" s="3"/>
      <c r="D16" s="3"/>
      <c r="E16" s="3"/>
    </row>
    <row r="17" spans="1:5" x14ac:dyDescent="0.3">
      <c r="A17" s="4">
        <v>5</v>
      </c>
      <c r="B17" s="3"/>
      <c r="C17" s="3"/>
      <c r="D17" s="3"/>
      <c r="E17" s="3"/>
    </row>
    <row r="18" spans="1:5" x14ac:dyDescent="0.3">
      <c r="A18" s="4" t="s">
        <v>6</v>
      </c>
      <c r="B18" s="3" t="s">
        <v>7</v>
      </c>
      <c r="C18" s="3"/>
      <c r="D18" s="3"/>
      <c r="E18" s="3"/>
    </row>
    <row r="19" spans="1:5" x14ac:dyDescent="0.3">
      <c r="A19" s="4"/>
      <c r="B19" s="3"/>
      <c r="C19" s="3"/>
      <c r="D19" s="3"/>
      <c r="E19" s="3"/>
    </row>
  </sheetData>
  <pageMargins left="0.7" right="0.2" top="0.75" bottom="0.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Tour VIP_ Du kien</vt:lpstr>
      <vt:lpstr>Form 1_Yêu cầu &amp; Chi phí</vt:lpstr>
      <vt:lpstr>Form 2_ Thực đơn</vt:lpstr>
      <vt:lpstr>'Form 2_ Thực đơn'!Print_Area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Vu Anh Ngoc</dc:creator>
  <cp:lastModifiedBy>Ong Nguyen Quyen Ky</cp:lastModifiedBy>
  <cp:lastPrinted>2024-09-11T02:28:48Z</cp:lastPrinted>
  <dcterms:created xsi:type="dcterms:W3CDTF">2023-05-03T07:25:58Z</dcterms:created>
  <dcterms:modified xsi:type="dcterms:W3CDTF">2026-09-29T03:34:18Z</dcterms:modified>
</cp:coreProperties>
</file>